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'Sheet1'!$A$1:$Y$110</definedName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<sst xmlns="http://schemas.openxmlformats.org/spreadsheetml/2006/main" count="276" uniqueCount="116">
  <si>
    <t xml:space="preserve">BANK OF NOVA SCOTIA (BNS) JAMAICA LTD. </t>
  </si>
  <si>
    <t>FIRST CARIBBEAN INTERNATIONAL BANK (FCIB)</t>
  </si>
  <si>
    <t>FIRST GLOBAL BANK LIMITED (FGB)</t>
  </si>
  <si>
    <t>NATIONAL COMMERCIAL BANK JAMAICA LTD. (NCB)</t>
  </si>
  <si>
    <t>PAN CARIBBEAN BANK</t>
  </si>
  <si>
    <t xml:space="preserve">RATES /FEES </t>
  </si>
  <si>
    <t>% INCREASE</t>
  </si>
  <si>
    <t>PERSONAL SERVICES</t>
  </si>
  <si>
    <t>Savings Accounts:</t>
  </si>
  <si>
    <t>WITHDRAWAL</t>
  </si>
  <si>
    <t>DEPOSIT</t>
  </si>
  <si>
    <t>Minimum Balance Violation Fee:</t>
  </si>
  <si>
    <t>LOCAL CURRENCY ACCOUNT</t>
  </si>
  <si>
    <t xml:space="preserve">Transfer between own accounts:              </t>
  </si>
  <si>
    <t>LOCAL CURRENCY</t>
  </si>
  <si>
    <t>Current Accounts:</t>
  </si>
  <si>
    <t>Cheque Books:</t>
  </si>
  <si>
    <t>Personal Accounts</t>
  </si>
  <si>
    <t>FOREIGN CURRENCY US$</t>
  </si>
  <si>
    <t>Non-Personal Accounts</t>
  </si>
  <si>
    <t xml:space="preserve">Over Limit Fee: </t>
  </si>
  <si>
    <t>WITH PERMISSION</t>
  </si>
  <si>
    <t xml:space="preserve">WITHOUT PERMISSSION </t>
  </si>
  <si>
    <t>Cheques Returned</t>
  </si>
  <si>
    <t>US CURRENCY</t>
  </si>
  <si>
    <r>
      <t xml:space="preserve">Recalled Cheques </t>
    </r>
    <r>
      <rPr>
        <i/>
        <sz val="10"/>
        <rFont val="Arial"/>
        <family val="2"/>
      </rPr>
      <t>(at customers' request)</t>
    </r>
  </si>
  <si>
    <t>Account Info /Screen Print:</t>
  </si>
  <si>
    <t>Interim Statement:</t>
  </si>
  <si>
    <t>Stop Payment /Cancellation Order:</t>
  </si>
  <si>
    <t>FOREIGN CURRENCY ACCOUNT US$</t>
  </si>
  <si>
    <t>BUSINESS SERVICES</t>
  </si>
  <si>
    <t>Deposit Wallets:</t>
  </si>
  <si>
    <t>SMALL</t>
  </si>
  <si>
    <t>MEDIUM</t>
  </si>
  <si>
    <t>LARGE</t>
  </si>
  <si>
    <t xml:space="preserve">Service Charge </t>
  </si>
  <si>
    <t>Audit Certificates</t>
  </si>
  <si>
    <t>LOAN SERVICES</t>
  </si>
  <si>
    <t>Commitment/Acceptance Fees:</t>
  </si>
  <si>
    <t>CASH SECURED</t>
  </si>
  <si>
    <t>NON-CASH SECURED</t>
  </si>
  <si>
    <t>Letter of Undertaking</t>
  </si>
  <si>
    <t>RETAIL BANKING</t>
  </si>
  <si>
    <t>COMMERCIAL / CORPORATE BANKING</t>
  </si>
  <si>
    <t>Credit Report</t>
  </si>
  <si>
    <t>Personal Loans (Interest Rates) (Minimum)</t>
  </si>
  <si>
    <t>Commercial Loans (Base Interest Rates)</t>
  </si>
  <si>
    <t>E-FINANCIAL SERVICES</t>
  </si>
  <si>
    <t>Credit Cards - Annual Fees:</t>
  </si>
  <si>
    <t>LOCAL (Minimum)</t>
  </si>
  <si>
    <t>INTERNATIONAL - Minimum (US$)</t>
  </si>
  <si>
    <t>Credit Cards - Interest Rate:</t>
  </si>
  <si>
    <t>LOCAL</t>
  </si>
  <si>
    <t>N/A</t>
  </si>
  <si>
    <t>Automated Banking Machines:</t>
  </si>
  <si>
    <t>Using Bank's ABM</t>
  </si>
  <si>
    <t>BALANCE ENQUIRY</t>
  </si>
  <si>
    <t>MINI STATEMENT</t>
  </si>
  <si>
    <t>BILL PAYMENT</t>
  </si>
  <si>
    <t>DECLINED</t>
  </si>
  <si>
    <t>Using Multilink</t>
  </si>
  <si>
    <t>Withdrawal</t>
  </si>
  <si>
    <t>-APPROVED</t>
  </si>
  <si>
    <t>-DECLINED</t>
  </si>
  <si>
    <t>-FAILED</t>
  </si>
  <si>
    <t>Enquiry</t>
  </si>
  <si>
    <t>Point-of-Sale</t>
  </si>
  <si>
    <t>PURCHASE (BANK'S MACHINE)</t>
  </si>
  <si>
    <t>DECLINED (BANK'S MACHINE)</t>
  </si>
  <si>
    <t>DECLINED (MULTILINK)</t>
  </si>
  <si>
    <t>Tele-Banking</t>
  </si>
  <si>
    <t>ENQUIRY</t>
  </si>
  <si>
    <t>PAYMENT / TRANSFERS</t>
  </si>
  <si>
    <t>MERCHANT FEE</t>
  </si>
  <si>
    <t>TELEPHONE VERIFICATION OF BALANCES</t>
  </si>
  <si>
    <t>ONLINE BANKING</t>
  </si>
  <si>
    <t>TRANSFER BETWEEN OWN BANK ACCOUNTS</t>
  </si>
  <si>
    <t>MISCELLANEOUS</t>
  </si>
  <si>
    <t>Certification of Account Balance</t>
  </si>
  <si>
    <t>JAMAICAN CURRENCY</t>
  </si>
  <si>
    <t>Managers' Cheque:</t>
  </si>
  <si>
    <t>BANK'S CUSTOMERS</t>
  </si>
  <si>
    <t>OTHER CUSTOMERS</t>
  </si>
  <si>
    <t>International Wire or Telegraphic Transfer:</t>
  </si>
  <si>
    <t>INWARD</t>
  </si>
  <si>
    <t>OUTWARD</t>
  </si>
  <si>
    <t>Photocopy of Documents</t>
  </si>
  <si>
    <t xml:space="preserve">Standing Orders </t>
  </si>
  <si>
    <t>Utility Bill Payment</t>
  </si>
  <si>
    <t>LIME (per bill)</t>
  </si>
  <si>
    <t>Jamaica Public Service Co. Ltd.</t>
  </si>
  <si>
    <t>National Water Commission</t>
  </si>
  <si>
    <t>Notes:</t>
  </si>
  <si>
    <t xml:space="preserve">RATES /FEES IN JMD (unless otherwise specified). </t>
  </si>
  <si>
    <t>N/A - Service is not provided.</t>
  </si>
  <si>
    <t>Cells highlighted in green signify the lowest price for that particular item, across the six banks.</t>
  </si>
  <si>
    <t>Cells highlighted in red signify the highest price for that particular item, across the six banks.</t>
  </si>
  <si>
    <t>Cells circled in red signify the highest percentage increase for that particular item, across the six banks.</t>
  </si>
  <si>
    <t>Details and conditions attached to rates and fees are available on the CAC's website: http://www.cac.gov.jm</t>
  </si>
  <si>
    <r>
      <t>Early Closure of Account</t>
    </r>
    <r>
      <rPr>
        <i/>
        <sz val="12"/>
        <rFont val="Arial"/>
        <family val="2"/>
      </rPr>
      <t xml:space="preserve"> (within 90 days of opening)</t>
    </r>
  </si>
  <si>
    <r>
      <t xml:space="preserve">Dormant Accounts </t>
    </r>
    <r>
      <rPr>
        <i/>
        <sz val="12"/>
        <rFont val="Arial"/>
        <family val="2"/>
      </rPr>
      <t>(Local Currency Savings Acount) (per annum)</t>
    </r>
  </si>
  <si>
    <t xml:space="preserve">TYPE OF SERVICES </t>
  </si>
  <si>
    <t>Where fees have a range, the minimum has been used e.g. credit card interest rates</t>
  </si>
  <si>
    <t>-</t>
  </si>
  <si>
    <t>US $15.13 + fgn bank charge</t>
  </si>
  <si>
    <t>50.43 + fgn bank charge</t>
  </si>
  <si>
    <t>n/a</t>
  </si>
  <si>
    <t>$2,000.00</t>
  </si>
  <si>
    <t>$200.00</t>
  </si>
  <si>
    <t>$15.00</t>
  </si>
  <si>
    <t>$125.00</t>
  </si>
  <si>
    <t>Fee Suspended</t>
  </si>
  <si>
    <t>$1,450.00</t>
  </si>
  <si>
    <t>$8,000.00</t>
  </si>
  <si>
    <t>RBC Royal Bank (Jamaica) Ltd.</t>
  </si>
  <si>
    <t>Percentage change are calculated using the October 2010 and June 2011 rates.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</si>
</sst>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[$$-C09]#,##0.00"/>
    <numFmt numFmtId="173" formatCode="&quot;$&quot;#,##0.00"/>
    <numFmt numFmtId="174" formatCode="[$USD]\ #,##0.00"/>
    <numFmt numFmtId="175" formatCode="[$$-C09]#,##0.00;\-[$$-C09]#,##0.00"/>
    <numFmt numFmtId="176" formatCode="[$$-C09]#,##0"/>
    <numFmt numFmtId="177" formatCode="0.000%"/>
    <numFmt numFmtId="178" formatCode="&quot;J$&quot;#,##0"/>
    <numFmt numFmtId="179" formatCode="0.0%"/>
    <numFmt numFmtId="180" formatCode="0.0"/>
    <numFmt numFmtId="181" formatCode="[$-2009]dddd\,\ mmmm\ dd\,\ yyyy"/>
    <numFmt numFmtId="182" formatCode="[$-409]hh:mm:ss\ AM/PM"/>
    <numFmt numFmtId="183" formatCode="&quot;J$&quot;#,##0.00"/>
    <numFmt numFmtId="184" formatCode="_-[$$-409]* #,##0.00_ ;_-[$$-409]* \-#,##0.00\ ;_-[$$-409]* &quot;-&quot;??_ ;_-@_ "/>
    <numFmt numFmtId="185" formatCode="0.000"/>
    <numFmt numFmtId="186" formatCode="[$$-C09]#,##0.0"/>
    <numFmt numFmtId="187" formatCode="[$$-409]#,##0.00"/>
    <numFmt numFmtId="188" formatCode="[$$-2409]#,##0.00"/>
  </numFmts>
  <fonts count="78">
    <font>
      <sz val="10"/>
      <name val="Arial"/>
      <family val="0"/>
    </font>
    <font>
      <b/>
      <sz val="2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i/>
      <sz val="12"/>
      <name val="Arial"/>
      <family val="2"/>
    </font>
    <font>
      <b/>
      <i/>
      <sz val="12"/>
      <color indexed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22"/>
      <color indexed="30"/>
      <name val="Arial"/>
      <family val="2"/>
    </font>
    <font>
      <sz val="22"/>
      <color indexed="8"/>
      <name val="Arial"/>
      <family val="2"/>
    </font>
    <font>
      <b/>
      <sz val="10"/>
      <color indexed="36"/>
      <name val="Arial"/>
      <family val="2"/>
    </font>
    <font>
      <sz val="22"/>
      <color indexed="36"/>
      <name val="Arial"/>
      <family val="2"/>
    </font>
    <font>
      <sz val="10"/>
      <color indexed="36"/>
      <name val="Arial"/>
      <family val="2"/>
    </font>
    <font>
      <b/>
      <sz val="7"/>
      <color indexed="36"/>
      <name val="Arial"/>
      <family val="2"/>
    </font>
    <font>
      <b/>
      <sz val="7"/>
      <color indexed="30"/>
      <name val="Arial"/>
      <family val="2"/>
    </font>
    <font>
      <b/>
      <sz val="8"/>
      <color indexed="30"/>
      <name val="Arial"/>
      <family val="2"/>
    </font>
    <font>
      <b/>
      <sz val="8"/>
      <color indexed="36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33CC"/>
      <name val="Arial"/>
      <family val="2"/>
    </font>
    <font>
      <sz val="10"/>
      <color rgb="FF0033CC"/>
      <name val="Arial"/>
      <family val="2"/>
    </font>
    <font>
      <b/>
      <sz val="10"/>
      <color theme="1"/>
      <name val="Arial"/>
      <family val="2"/>
    </font>
    <font>
      <sz val="22"/>
      <color rgb="FF0033CC"/>
      <name val="Arial"/>
      <family val="2"/>
    </font>
    <font>
      <sz val="22"/>
      <color theme="1"/>
      <name val="Arial"/>
      <family val="2"/>
    </font>
    <font>
      <b/>
      <sz val="10"/>
      <color rgb="FF7030A0"/>
      <name val="Arial"/>
      <family val="2"/>
    </font>
    <font>
      <sz val="22"/>
      <color rgb="FF7030A0"/>
      <name val="Arial"/>
      <family val="2"/>
    </font>
    <font>
      <sz val="10"/>
      <color rgb="FF7030A0"/>
      <name val="Arial"/>
      <family val="2"/>
    </font>
    <font>
      <b/>
      <sz val="7"/>
      <color rgb="FF7030A0"/>
      <name val="Arial"/>
      <family val="2"/>
    </font>
    <font>
      <b/>
      <sz val="7"/>
      <color rgb="FF0033CC"/>
      <name val="Arial"/>
      <family val="2"/>
    </font>
    <font>
      <b/>
      <sz val="8"/>
      <color rgb="FF0033CC"/>
      <name val="Arial"/>
      <family val="2"/>
    </font>
    <font>
      <b/>
      <sz val="8"/>
      <color rgb="FF7030A0"/>
      <name val="Arial"/>
      <family val="2"/>
    </font>
    <font>
      <b/>
      <sz val="10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172" fontId="2" fillId="0" borderId="0" xfId="0" applyNumberFormat="1" applyFont="1" applyFill="1" applyBorder="1" applyAlignment="1">
      <alignment horizontal="right"/>
    </xf>
    <xf numFmtId="9" fontId="2" fillId="0" borderId="0" xfId="57" applyFont="1" applyFill="1" applyBorder="1" applyAlignment="1">
      <alignment/>
    </xf>
    <xf numFmtId="9" fontId="2" fillId="0" borderId="0" xfId="57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5" fillId="33" borderId="13" xfId="0" applyFont="1" applyFill="1" applyBorder="1" applyAlignment="1">
      <alignment wrapText="1"/>
    </xf>
    <xf numFmtId="49" fontId="0" fillId="0" borderId="0" xfId="0" applyNumberFormat="1" applyBorder="1" applyAlignment="1">
      <alignment/>
    </xf>
    <xf numFmtId="49" fontId="7" fillId="0" borderId="14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7" fillId="0" borderId="13" xfId="0" applyNumberFormat="1" applyFont="1" applyBorder="1" applyAlignment="1">
      <alignment/>
    </xf>
    <xf numFmtId="17" fontId="65" fillId="0" borderId="16" xfId="0" applyNumberFormat="1" applyFont="1" applyBorder="1" applyAlignment="1">
      <alignment horizontal="center" vertical="center"/>
    </xf>
    <xf numFmtId="2" fontId="65" fillId="0" borderId="14" xfId="0" applyNumberFormat="1" applyFont="1" applyFill="1" applyBorder="1" applyAlignment="1">
      <alignment horizontal="right" wrapText="1"/>
    </xf>
    <xf numFmtId="2" fontId="65" fillId="0" borderId="17" xfId="0" applyNumberFormat="1" applyFont="1" applyFill="1" applyBorder="1" applyAlignment="1">
      <alignment horizontal="right" wrapText="1"/>
    </xf>
    <xf numFmtId="2" fontId="65" fillId="0" borderId="15" xfId="0" applyNumberFormat="1" applyFont="1" applyFill="1" applyBorder="1" applyAlignment="1">
      <alignment horizontal="right" wrapText="1"/>
    </xf>
    <xf numFmtId="172" fontId="65" fillId="0" borderId="14" xfId="0" applyNumberFormat="1" applyFont="1" applyFill="1" applyBorder="1" applyAlignment="1">
      <alignment horizontal="right" wrapText="1"/>
    </xf>
    <xf numFmtId="172" fontId="65" fillId="0" borderId="17" xfId="0" applyNumberFormat="1" applyFont="1" applyFill="1" applyBorder="1" applyAlignment="1">
      <alignment horizontal="right" wrapText="1"/>
    </xf>
    <xf numFmtId="4" fontId="65" fillId="0" borderId="17" xfId="0" applyNumberFormat="1" applyFont="1" applyFill="1" applyBorder="1" applyAlignment="1">
      <alignment horizontal="right" wrapText="1"/>
    </xf>
    <xf numFmtId="172" fontId="65" fillId="0" borderId="15" xfId="0" applyNumberFormat="1" applyFont="1" applyFill="1" applyBorder="1" applyAlignment="1">
      <alignment horizontal="right" wrapText="1"/>
    </xf>
    <xf numFmtId="10" fontId="65" fillId="0" borderId="15" xfId="57" applyNumberFormat="1" applyFont="1" applyFill="1" applyBorder="1" applyAlignment="1">
      <alignment horizontal="right" wrapText="1"/>
    </xf>
    <xf numFmtId="0" fontId="65" fillId="0" borderId="15" xfId="0" applyFont="1" applyFill="1" applyBorder="1" applyAlignment="1">
      <alignment horizontal="right" wrapText="1"/>
    </xf>
    <xf numFmtId="2" fontId="65" fillId="0" borderId="0" xfId="0" applyNumberFormat="1" applyFont="1" applyFill="1" applyBorder="1" applyAlignment="1">
      <alignment horizontal="right"/>
    </xf>
    <xf numFmtId="0" fontId="66" fillId="0" borderId="0" xfId="0" applyFont="1" applyBorder="1" applyAlignment="1">
      <alignment/>
    </xf>
    <xf numFmtId="0" fontId="66" fillId="0" borderId="11" xfId="0" applyFont="1" applyBorder="1" applyAlignment="1">
      <alignment/>
    </xf>
    <xf numFmtId="0" fontId="66" fillId="0" borderId="0" xfId="0" applyFont="1" applyAlignment="1">
      <alignment/>
    </xf>
    <xf numFmtId="172" fontId="65" fillId="0" borderId="15" xfId="0" applyNumberFormat="1" applyFont="1" applyFill="1" applyBorder="1" applyAlignment="1" quotePrefix="1">
      <alignment horizontal="right" wrapText="1"/>
    </xf>
    <xf numFmtId="4" fontId="65" fillId="0" borderId="15" xfId="0" applyNumberFormat="1" applyFont="1" applyFill="1" applyBorder="1" applyAlignment="1">
      <alignment horizontal="right" wrapText="1"/>
    </xf>
    <xf numFmtId="172" fontId="65" fillId="0" borderId="0" xfId="0" applyNumberFormat="1" applyFont="1" applyFill="1" applyBorder="1" applyAlignment="1">
      <alignment horizontal="right"/>
    </xf>
    <xf numFmtId="2" fontId="65" fillId="34" borderId="11" xfId="0" applyNumberFormat="1" applyFont="1" applyFill="1" applyBorder="1" applyAlignment="1">
      <alignment horizontal="center" wrapText="1"/>
    </xf>
    <xf numFmtId="2" fontId="65" fillId="34" borderId="18" xfId="0" applyNumberFormat="1" applyFont="1" applyFill="1" applyBorder="1" applyAlignment="1">
      <alignment horizontal="center" wrapText="1"/>
    </xf>
    <xf numFmtId="2" fontId="65" fillId="34" borderId="19" xfId="0" applyNumberFormat="1" applyFont="1" applyFill="1" applyBorder="1" applyAlignment="1">
      <alignment horizontal="center" wrapText="1"/>
    </xf>
    <xf numFmtId="10" fontId="65" fillId="0" borderId="15" xfId="0" applyNumberFormat="1" applyFont="1" applyFill="1" applyBorder="1" applyAlignment="1">
      <alignment horizontal="right" wrapText="1"/>
    </xf>
    <xf numFmtId="177" fontId="65" fillId="0" borderId="15" xfId="57" applyNumberFormat="1" applyFont="1" applyFill="1" applyBorder="1" applyAlignment="1">
      <alignment horizontal="right" wrapText="1"/>
    </xf>
    <xf numFmtId="2" fontId="2" fillId="35" borderId="0" xfId="0" applyNumberFormat="1" applyFont="1" applyFill="1" applyBorder="1" applyAlignment="1">
      <alignment horizontal="center" vertical="center" wrapText="1"/>
    </xf>
    <xf numFmtId="2" fontId="65" fillId="35" borderId="0" xfId="0" applyNumberFormat="1" applyFont="1" applyFill="1" applyBorder="1" applyAlignment="1">
      <alignment horizontal="center" vertical="center" wrapText="1"/>
    </xf>
    <xf numFmtId="49" fontId="66" fillId="0" borderId="0" xfId="0" applyNumberFormat="1" applyFont="1" applyBorder="1" applyAlignment="1">
      <alignment/>
    </xf>
    <xf numFmtId="49" fontId="66" fillId="0" borderId="11" xfId="0" applyNumberFormat="1" applyFont="1" applyBorder="1" applyAlignment="1">
      <alignment/>
    </xf>
    <xf numFmtId="173" fontId="65" fillId="0" borderId="15" xfId="0" applyNumberFormat="1" applyFont="1" applyFill="1" applyBorder="1" applyAlignment="1">
      <alignment horizontal="right" wrapText="1"/>
    </xf>
    <xf numFmtId="172" fontId="65" fillId="0" borderId="15" xfId="0" applyNumberFormat="1" applyFont="1" applyFill="1" applyBorder="1" applyAlignment="1">
      <alignment horizontal="right" vertical="center" wrapText="1"/>
    </xf>
    <xf numFmtId="10" fontId="65" fillId="0" borderId="15" xfId="42" applyNumberFormat="1" applyFont="1" applyFill="1" applyBorder="1" applyAlignment="1">
      <alignment horizontal="right" wrapText="1"/>
    </xf>
    <xf numFmtId="17" fontId="2" fillId="0" borderId="20" xfId="0" applyNumberFormat="1" applyFont="1" applyBorder="1" applyAlignment="1">
      <alignment horizontal="center" vertical="center"/>
    </xf>
    <xf numFmtId="9" fontId="2" fillId="0" borderId="21" xfId="57" applyFont="1" applyBorder="1" applyAlignment="1">
      <alignment horizontal="center" vertical="center"/>
    </xf>
    <xf numFmtId="9" fontId="67" fillId="0" borderId="21" xfId="57" applyFont="1" applyFill="1" applyBorder="1" applyAlignment="1">
      <alignment horizontal="center" wrapText="1"/>
    </xf>
    <xf numFmtId="2" fontId="2" fillId="35" borderId="22" xfId="0" applyNumberFormat="1" applyFont="1" applyFill="1" applyBorder="1" applyAlignment="1">
      <alignment horizontal="center" vertical="center" wrapText="1"/>
    </xf>
    <xf numFmtId="2" fontId="67" fillId="34" borderId="23" xfId="0" applyNumberFormat="1" applyFont="1" applyFill="1" applyBorder="1" applyAlignment="1">
      <alignment horizontal="center" wrapText="1"/>
    </xf>
    <xf numFmtId="9" fontId="67" fillId="0" borderId="24" xfId="57" applyFont="1" applyFill="1" applyBorder="1" applyAlignment="1">
      <alignment horizontal="center" wrapText="1"/>
    </xf>
    <xf numFmtId="9" fontId="67" fillId="0" borderId="25" xfId="57" applyFont="1" applyFill="1" applyBorder="1" applyAlignment="1">
      <alignment horizontal="center" wrapText="1"/>
    </xf>
    <xf numFmtId="0" fontId="65" fillId="0" borderId="26" xfId="0" applyFont="1" applyFill="1" applyBorder="1" applyAlignment="1">
      <alignment horizontal="right" wrapText="1"/>
    </xf>
    <xf numFmtId="9" fontId="67" fillId="0" borderId="27" xfId="57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vertical="center"/>
    </xf>
    <xf numFmtId="2" fontId="67" fillId="0" borderId="21" xfId="0" applyNumberFormat="1" applyFont="1" applyFill="1" applyBorder="1" applyAlignment="1">
      <alignment horizontal="center" wrapText="1"/>
    </xf>
    <xf numFmtId="2" fontId="67" fillId="0" borderId="21" xfId="0" applyNumberFormat="1" applyFont="1" applyFill="1" applyBorder="1" applyAlignment="1">
      <alignment wrapText="1"/>
    </xf>
    <xf numFmtId="10" fontId="67" fillId="0" borderId="21" xfId="57" applyNumberFormat="1" applyFont="1" applyFill="1" applyBorder="1" applyAlignment="1">
      <alignment horizontal="center" wrapText="1"/>
    </xf>
    <xf numFmtId="0" fontId="67" fillId="0" borderId="21" xfId="0" applyFont="1" applyFill="1" applyBorder="1" applyAlignment="1">
      <alignment wrapText="1"/>
    </xf>
    <xf numFmtId="0" fontId="67" fillId="0" borderId="27" xfId="0" applyFont="1" applyFill="1" applyBorder="1" applyAlignment="1">
      <alignment wrapText="1"/>
    </xf>
    <xf numFmtId="2" fontId="65" fillId="0" borderId="26" xfId="0" applyNumberFormat="1" applyFont="1" applyFill="1" applyBorder="1" applyAlignment="1">
      <alignment horizontal="right" wrapText="1"/>
    </xf>
    <xf numFmtId="0" fontId="65" fillId="0" borderId="17" xfId="0" applyFont="1" applyFill="1" applyBorder="1" applyAlignment="1">
      <alignment horizontal="center" vertical="center" wrapText="1"/>
    </xf>
    <xf numFmtId="9" fontId="3" fillId="0" borderId="25" xfId="57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2" fontId="67" fillId="0" borderId="24" xfId="0" applyNumberFormat="1" applyFont="1" applyFill="1" applyBorder="1" applyAlignment="1">
      <alignment horizontal="center" wrapText="1"/>
    </xf>
    <xf numFmtId="2" fontId="2" fillId="35" borderId="28" xfId="0" applyNumberFormat="1" applyFont="1" applyFill="1" applyBorder="1" applyAlignment="1">
      <alignment horizontal="center" vertical="center" wrapText="1"/>
    </xf>
    <xf numFmtId="2" fontId="2" fillId="35" borderId="29" xfId="0" applyNumberFormat="1" applyFont="1" applyFill="1" applyBorder="1" applyAlignment="1">
      <alignment horizontal="center" vertical="center" wrapText="1"/>
    </xf>
    <xf numFmtId="2" fontId="65" fillId="35" borderId="29" xfId="0" applyNumberFormat="1" applyFont="1" applyFill="1" applyBorder="1" applyAlignment="1">
      <alignment horizontal="center" vertical="center" wrapText="1"/>
    </xf>
    <xf numFmtId="2" fontId="2" fillId="35" borderId="30" xfId="0" applyNumberFormat="1" applyFont="1" applyFill="1" applyBorder="1" applyAlignment="1">
      <alignment horizontal="center" vertical="center" wrapText="1"/>
    </xf>
    <xf numFmtId="2" fontId="4" fillId="35" borderId="28" xfId="0" applyNumberFormat="1" applyFont="1" applyFill="1" applyBorder="1" applyAlignment="1">
      <alignment horizontal="left" vertical="center" wrapText="1"/>
    </xf>
    <xf numFmtId="2" fontId="67" fillId="0" borderId="25" xfId="0" applyNumberFormat="1" applyFont="1" applyFill="1" applyBorder="1" applyAlignment="1">
      <alignment horizontal="center" wrapText="1"/>
    </xf>
    <xf numFmtId="2" fontId="67" fillId="34" borderId="31" xfId="0" applyNumberFormat="1" applyFont="1" applyFill="1" applyBorder="1" applyAlignment="1">
      <alignment horizontal="center" wrapText="1"/>
    </xf>
    <xf numFmtId="2" fontId="2" fillId="35" borderId="32" xfId="0" applyNumberFormat="1" applyFont="1" applyFill="1" applyBorder="1" applyAlignment="1">
      <alignment horizontal="center" vertical="center" wrapText="1"/>
    </xf>
    <xf numFmtId="2" fontId="65" fillId="35" borderId="32" xfId="0" applyNumberFormat="1" applyFont="1" applyFill="1" applyBorder="1" applyAlignment="1">
      <alignment horizontal="center" vertical="center" wrapText="1"/>
    </xf>
    <xf numFmtId="2" fontId="2" fillId="35" borderId="33" xfId="0" applyNumberFormat="1" applyFont="1" applyFill="1" applyBorder="1" applyAlignment="1">
      <alignment horizontal="center" vertical="center" wrapText="1"/>
    </xf>
    <xf numFmtId="2" fontId="2" fillId="35" borderId="34" xfId="0" applyNumberFormat="1" applyFont="1" applyFill="1" applyBorder="1" applyAlignment="1">
      <alignment horizontal="center" vertical="center" wrapText="1"/>
    </xf>
    <xf numFmtId="2" fontId="65" fillId="35" borderId="34" xfId="0" applyNumberFormat="1" applyFont="1" applyFill="1" applyBorder="1" applyAlignment="1">
      <alignment horizontal="center" vertical="center" wrapText="1"/>
    </xf>
    <xf numFmtId="2" fontId="2" fillId="35" borderId="35" xfId="0" applyNumberFormat="1" applyFont="1" applyFill="1" applyBorder="1" applyAlignment="1">
      <alignment horizontal="center" vertical="center" wrapText="1"/>
    </xf>
    <xf numFmtId="0" fontId="68" fillId="19" borderId="29" xfId="0" applyFont="1" applyFill="1" applyBorder="1" applyAlignment="1">
      <alignment horizontal="left" vertical="top"/>
    </xf>
    <xf numFmtId="0" fontId="69" fillId="19" borderId="30" xfId="0" applyFont="1" applyFill="1" applyBorder="1" applyAlignment="1">
      <alignment horizontal="left" vertical="top"/>
    </xf>
    <xf numFmtId="2" fontId="65" fillId="34" borderId="36" xfId="0" applyNumberFormat="1" applyFont="1" applyFill="1" applyBorder="1" applyAlignment="1">
      <alignment horizontal="center" wrapText="1"/>
    </xf>
    <xf numFmtId="2" fontId="67" fillId="34" borderId="37" xfId="0" applyNumberFormat="1" applyFont="1" applyFill="1" applyBorder="1" applyAlignment="1">
      <alignment horizontal="center" wrapText="1"/>
    </xf>
    <xf numFmtId="39" fontId="65" fillId="0" borderId="17" xfId="42" applyNumberFormat="1" applyFont="1" applyFill="1" applyBorder="1" applyAlignment="1">
      <alignment horizontal="right" wrapText="1"/>
    </xf>
    <xf numFmtId="2" fontId="67" fillId="34" borderId="38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0" fontId="12" fillId="36" borderId="39" xfId="0" applyFont="1" applyFill="1" applyBorder="1" applyAlignment="1">
      <alignment horizontal="center" wrapText="1"/>
    </xf>
    <xf numFmtId="0" fontId="13" fillId="0" borderId="40" xfId="0" applyFont="1" applyBorder="1" applyAlignment="1">
      <alignment wrapText="1"/>
    </xf>
    <xf numFmtId="2" fontId="9" fillId="37" borderId="41" xfId="0" applyNumberFormat="1" applyFont="1" applyFill="1" applyBorder="1" applyAlignment="1">
      <alignment horizontal="center" vertical="top" wrapText="1"/>
    </xf>
    <xf numFmtId="2" fontId="0" fillId="0" borderId="42" xfId="0" applyNumberFormat="1" applyFont="1" applyBorder="1" applyAlignment="1">
      <alignment horizontal="right" wrapText="1"/>
    </xf>
    <xf numFmtId="2" fontId="0" fillId="0" borderId="20" xfId="0" applyNumberFormat="1" applyFont="1" applyBorder="1" applyAlignment="1">
      <alignment horizontal="right" wrapText="1"/>
    </xf>
    <xf numFmtId="2" fontId="16" fillId="0" borderId="40" xfId="0" applyNumberFormat="1" applyFont="1" applyBorder="1" applyAlignment="1">
      <alignment horizontal="right" wrapText="1"/>
    </xf>
    <xf numFmtId="17" fontId="70" fillId="0" borderId="16" xfId="0" applyNumberFormat="1" applyFont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 wrapText="1"/>
    </xf>
    <xf numFmtId="2" fontId="70" fillId="35" borderId="29" xfId="0" applyNumberFormat="1" applyFont="1" applyFill="1" applyBorder="1" applyAlignment="1">
      <alignment horizontal="center" vertical="center" wrapText="1"/>
    </xf>
    <xf numFmtId="172" fontId="70" fillId="0" borderId="14" xfId="0" applyNumberFormat="1" applyFont="1" applyFill="1" applyBorder="1" applyAlignment="1">
      <alignment horizontal="right" wrapText="1"/>
    </xf>
    <xf numFmtId="172" fontId="70" fillId="0" borderId="15" xfId="0" applyNumberFormat="1" applyFont="1" applyFill="1" applyBorder="1" applyAlignment="1">
      <alignment horizontal="right" wrapText="1"/>
    </xf>
    <xf numFmtId="2" fontId="70" fillId="0" borderId="15" xfId="0" applyNumberFormat="1" applyFont="1" applyFill="1" applyBorder="1" applyAlignment="1">
      <alignment horizontal="right" wrapText="1"/>
    </xf>
    <xf numFmtId="172" fontId="70" fillId="0" borderId="17" xfId="0" applyNumberFormat="1" applyFont="1" applyFill="1" applyBorder="1" applyAlignment="1">
      <alignment horizontal="right" wrapText="1"/>
    </xf>
    <xf numFmtId="2" fontId="70" fillId="35" borderId="32" xfId="0" applyNumberFormat="1" applyFont="1" applyFill="1" applyBorder="1" applyAlignment="1">
      <alignment horizontal="center" vertical="center" wrapText="1"/>
    </xf>
    <xf numFmtId="2" fontId="70" fillId="35" borderId="0" xfId="0" applyNumberFormat="1" applyFont="1" applyFill="1" applyBorder="1" applyAlignment="1">
      <alignment horizontal="center" vertical="center" wrapText="1"/>
    </xf>
    <xf numFmtId="2" fontId="70" fillId="34" borderId="36" xfId="0" applyNumberFormat="1" applyFont="1" applyFill="1" applyBorder="1" applyAlignment="1">
      <alignment horizontal="center" wrapText="1"/>
    </xf>
    <xf numFmtId="4" fontId="70" fillId="0" borderId="17" xfId="0" applyNumberFormat="1" applyFont="1" applyFill="1" applyBorder="1" applyAlignment="1">
      <alignment horizontal="right" wrapText="1"/>
    </xf>
    <xf numFmtId="2" fontId="70" fillId="34" borderId="18" xfId="0" applyNumberFormat="1" applyFont="1" applyFill="1" applyBorder="1" applyAlignment="1">
      <alignment horizontal="center" wrapText="1"/>
    </xf>
    <xf numFmtId="4" fontId="70" fillId="0" borderId="15" xfId="0" applyNumberFormat="1" applyFont="1" applyFill="1" applyBorder="1" applyAlignment="1">
      <alignment horizontal="right" wrapText="1"/>
    </xf>
    <xf numFmtId="0" fontId="71" fillId="19" borderId="29" xfId="0" applyFont="1" applyFill="1" applyBorder="1" applyAlignment="1">
      <alignment horizontal="left" vertical="top"/>
    </xf>
    <xf numFmtId="2" fontId="70" fillId="35" borderId="34" xfId="0" applyNumberFormat="1" applyFont="1" applyFill="1" applyBorder="1" applyAlignment="1">
      <alignment horizontal="center" vertical="center" wrapText="1"/>
    </xf>
    <xf numFmtId="10" fontId="70" fillId="0" borderId="15" xfId="57" applyNumberFormat="1" applyFont="1" applyFill="1" applyBorder="1" applyAlignment="1">
      <alignment horizontal="right" wrapText="1"/>
    </xf>
    <xf numFmtId="10" fontId="70" fillId="0" borderId="15" xfId="0" applyNumberFormat="1" applyFont="1" applyFill="1" applyBorder="1" applyAlignment="1">
      <alignment horizontal="right" wrapText="1"/>
    </xf>
    <xf numFmtId="2" fontId="70" fillId="34" borderId="19" xfId="0" applyNumberFormat="1" applyFont="1" applyFill="1" applyBorder="1" applyAlignment="1">
      <alignment horizontal="center" wrapText="1"/>
    </xf>
    <xf numFmtId="2" fontId="70" fillId="34" borderId="11" xfId="0" applyNumberFormat="1" applyFont="1" applyFill="1" applyBorder="1" applyAlignment="1">
      <alignment horizontal="center" wrapText="1"/>
    </xf>
    <xf numFmtId="172" fontId="70" fillId="0" borderId="14" xfId="0" applyNumberFormat="1" applyFont="1" applyFill="1" applyBorder="1" applyAlignment="1" quotePrefix="1">
      <alignment horizontal="right" wrapText="1"/>
    </xf>
    <xf numFmtId="172" fontId="70" fillId="0" borderId="15" xfId="0" applyNumberFormat="1" applyFont="1" applyFill="1" applyBorder="1" applyAlignment="1" quotePrefix="1">
      <alignment horizontal="right" wrapText="1"/>
    </xf>
    <xf numFmtId="0" fontId="70" fillId="0" borderId="15" xfId="0" applyFont="1" applyFill="1" applyBorder="1" applyAlignment="1">
      <alignment horizontal="right" wrapText="1"/>
    </xf>
    <xf numFmtId="0" fontId="70" fillId="0" borderId="26" xfId="0" applyFont="1" applyFill="1" applyBorder="1" applyAlignment="1">
      <alignment horizontal="right" wrapText="1"/>
    </xf>
    <xf numFmtId="172" fontId="70" fillId="0" borderId="0" xfId="0" applyNumberFormat="1" applyFont="1" applyFill="1" applyBorder="1" applyAlignment="1">
      <alignment horizontal="right"/>
    </xf>
    <xf numFmtId="0" fontId="72" fillId="0" borderId="0" xfId="0" applyFont="1" applyBorder="1" applyAlignment="1">
      <alignment/>
    </xf>
    <xf numFmtId="49" fontId="72" fillId="0" borderId="0" xfId="0" applyNumberFormat="1" applyFont="1" applyBorder="1" applyAlignment="1">
      <alignment/>
    </xf>
    <xf numFmtId="49" fontId="72" fillId="0" borderId="11" xfId="0" applyNumberFormat="1" applyFont="1" applyBorder="1" applyAlignment="1">
      <alignment/>
    </xf>
    <xf numFmtId="0" fontId="72" fillId="0" borderId="0" xfId="0" applyFont="1" applyAlignment="1">
      <alignment/>
    </xf>
    <xf numFmtId="173" fontId="70" fillId="0" borderId="15" xfId="0" applyNumberFormat="1" applyFont="1" applyFill="1" applyBorder="1" applyAlignment="1">
      <alignment horizontal="right" wrapText="1"/>
    </xf>
    <xf numFmtId="173" fontId="70" fillId="0" borderId="17" xfId="0" applyNumberFormat="1" applyFont="1" applyFill="1" applyBorder="1" applyAlignment="1">
      <alignment horizontal="right" wrapText="1"/>
    </xf>
    <xf numFmtId="173" fontId="70" fillId="0" borderId="14" xfId="0" applyNumberFormat="1" applyFont="1" applyFill="1" applyBorder="1" applyAlignment="1">
      <alignment horizontal="right" wrapText="1"/>
    </xf>
    <xf numFmtId="2" fontId="70" fillId="0" borderId="14" xfId="0" applyNumberFormat="1" applyFont="1" applyFill="1" applyBorder="1" applyAlignment="1">
      <alignment horizontal="right" wrapText="1"/>
    </xf>
    <xf numFmtId="9" fontId="70" fillId="0" borderId="15" xfId="57" applyFont="1" applyFill="1" applyBorder="1" applyAlignment="1">
      <alignment horizontal="right" wrapText="1"/>
    </xf>
    <xf numFmtId="2" fontId="70" fillId="0" borderId="0" xfId="0" applyNumberFormat="1" applyFont="1" applyFill="1" applyBorder="1" applyAlignment="1">
      <alignment horizontal="right"/>
    </xf>
    <xf numFmtId="0" fontId="72" fillId="0" borderId="11" xfId="0" applyFont="1" applyBorder="1" applyAlignment="1">
      <alignment/>
    </xf>
    <xf numFmtId="10" fontId="70" fillId="0" borderId="15" xfId="42" applyNumberFormat="1" applyFont="1" applyFill="1" applyBorder="1" applyAlignment="1">
      <alignment horizontal="right" wrapText="1"/>
    </xf>
    <xf numFmtId="8" fontId="70" fillId="0" borderId="14" xfId="0" applyNumberFormat="1" applyFont="1" applyFill="1" applyBorder="1" applyAlignment="1" quotePrefix="1">
      <alignment horizontal="right" wrapText="1"/>
    </xf>
    <xf numFmtId="2" fontId="70" fillId="0" borderId="26" xfId="0" applyNumberFormat="1" applyFont="1" applyFill="1" applyBorder="1" applyAlignment="1">
      <alignment horizontal="right" wrapText="1"/>
    </xf>
    <xf numFmtId="39" fontId="70" fillId="0" borderId="17" xfId="42" applyNumberFormat="1" applyFont="1" applyFill="1" applyBorder="1" applyAlignment="1">
      <alignment horizontal="right" wrapText="1"/>
    </xf>
    <xf numFmtId="175" fontId="70" fillId="0" borderId="15" xfId="0" applyNumberFormat="1" applyFont="1" applyFill="1" applyBorder="1" applyAlignment="1">
      <alignment horizontal="right" wrapText="1"/>
    </xf>
    <xf numFmtId="175" fontId="70" fillId="0" borderId="26" xfId="0" applyNumberFormat="1" applyFont="1" applyFill="1" applyBorder="1" applyAlignment="1">
      <alignment horizontal="right" wrapText="1"/>
    </xf>
    <xf numFmtId="2" fontId="70" fillId="0" borderId="17" xfId="0" applyNumberFormat="1" applyFont="1" applyFill="1" applyBorder="1" applyAlignment="1">
      <alignment horizontal="right" wrapText="1"/>
    </xf>
    <xf numFmtId="4" fontId="73" fillId="0" borderId="15" xfId="0" applyNumberFormat="1" applyFont="1" applyFill="1" applyBorder="1" applyAlignment="1">
      <alignment horizontal="right" wrapText="1"/>
    </xf>
    <xf numFmtId="172" fontId="73" fillId="0" borderId="15" xfId="0" applyNumberFormat="1" applyFont="1" applyFill="1" applyBorder="1" applyAlignment="1">
      <alignment horizontal="right" wrapText="1"/>
    </xf>
    <xf numFmtId="172" fontId="70" fillId="38" borderId="15" xfId="0" applyNumberFormat="1" applyFont="1" applyFill="1" applyBorder="1" applyAlignment="1">
      <alignment horizontal="right" wrapText="1"/>
    </xf>
    <xf numFmtId="2" fontId="16" fillId="0" borderId="20" xfId="0" applyNumberFormat="1" applyFont="1" applyBorder="1" applyAlignment="1">
      <alignment horizontal="right" wrapText="1"/>
    </xf>
    <xf numFmtId="2" fontId="4" fillId="35" borderId="39" xfId="0" applyNumberFormat="1" applyFont="1" applyFill="1" applyBorder="1" applyAlignment="1">
      <alignment horizontal="left" vertical="center" wrapText="1"/>
    </xf>
    <xf numFmtId="2" fontId="4" fillId="35" borderId="40" xfId="0" applyNumberFormat="1" applyFont="1" applyFill="1" applyBorder="1" applyAlignment="1">
      <alignment horizontal="left" vertical="center" wrapText="1"/>
    </xf>
    <xf numFmtId="2" fontId="2" fillId="34" borderId="43" xfId="0" applyNumberFormat="1" applyFont="1" applyFill="1" applyBorder="1" applyAlignment="1">
      <alignment horizontal="right" wrapText="1"/>
    </xf>
    <xf numFmtId="2" fontId="0" fillId="0" borderId="41" xfId="0" applyNumberFormat="1" applyFont="1" applyBorder="1" applyAlignment="1">
      <alignment horizontal="right" wrapText="1"/>
    </xf>
    <xf numFmtId="2" fontId="2" fillId="34" borderId="20" xfId="0" applyNumberFormat="1" applyFont="1" applyFill="1" applyBorder="1" applyAlignment="1">
      <alignment horizontal="right" wrapText="1"/>
    </xf>
    <xf numFmtId="2" fontId="2" fillId="0" borderId="20" xfId="0" applyNumberFormat="1" applyFont="1" applyBorder="1" applyAlignment="1">
      <alignment wrapText="1"/>
    </xf>
    <xf numFmtId="2" fontId="1" fillId="19" borderId="28" xfId="0" applyNumberFormat="1" applyFont="1" applyFill="1" applyBorder="1" applyAlignment="1">
      <alignment horizontal="left" vertical="top" wrapText="1"/>
    </xf>
    <xf numFmtId="2" fontId="4" fillId="35" borderId="44" xfId="0" applyNumberFormat="1" applyFont="1" applyFill="1" applyBorder="1" applyAlignment="1">
      <alignment horizontal="left" vertical="center" wrapText="1"/>
    </xf>
    <xf numFmtId="2" fontId="2" fillId="0" borderId="20" xfId="0" applyNumberFormat="1" applyFont="1" applyBorder="1" applyAlignment="1">
      <alignment horizontal="left" wrapText="1"/>
    </xf>
    <xf numFmtId="2" fontId="0" fillId="0" borderId="20" xfId="0" applyNumberFormat="1" applyFont="1" applyFill="1" applyBorder="1" applyAlignment="1">
      <alignment horizontal="right" wrapText="1"/>
    </xf>
    <xf numFmtId="2" fontId="0" fillId="0" borderId="41" xfId="0" applyNumberFormat="1" applyFont="1" applyFill="1" applyBorder="1" applyAlignment="1">
      <alignment horizontal="right" wrapText="1"/>
    </xf>
    <xf numFmtId="2" fontId="2" fillId="34" borderId="41" xfId="0" applyNumberFormat="1" applyFont="1" applyFill="1" applyBorder="1" applyAlignment="1">
      <alignment horizontal="right" wrapText="1"/>
    </xf>
    <xf numFmtId="2" fontId="2" fillId="34" borderId="42" xfId="0" applyNumberFormat="1" applyFont="1" applyFill="1" applyBorder="1" applyAlignment="1">
      <alignment horizontal="right" wrapText="1"/>
    </xf>
    <xf numFmtId="2" fontId="0" fillId="0" borderId="42" xfId="0" applyNumberFormat="1" applyFont="1" applyBorder="1" applyAlignment="1" quotePrefix="1">
      <alignment horizontal="right" wrapText="1"/>
    </xf>
    <xf numFmtId="2" fontId="0" fillId="0" borderId="20" xfId="0" applyNumberFormat="1" applyFont="1" applyBorder="1" applyAlignment="1" quotePrefix="1">
      <alignment horizontal="right" wrapText="1"/>
    </xf>
    <xf numFmtId="2" fontId="2" fillId="0" borderId="20" xfId="0" applyNumberFormat="1" applyFont="1" applyBorder="1" applyAlignment="1">
      <alignment horizontal="right" wrapText="1"/>
    </xf>
    <xf numFmtId="2" fontId="2" fillId="0" borderId="41" xfId="0" applyNumberFormat="1" applyFont="1" applyBorder="1" applyAlignment="1">
      <alignment horizontal="right" wrapText="1"/>
    </xf>
    <xf numFmtId="2" fontId="6" fillId="0" borderId="20" xfId="0" applyNumberFormat="1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17" fontId="2" fillId="0" borderId="18" xfId="0" applyNumberFormat="1" applyFont="1" applyBorder="1" applyAlignment="1">
      <alignment horizontal="center" vertical="center"/>
    </xf>
    <xf numFmtId="2" fontId="65" fillId="35" borderId="30" xfId="0" applyNumberFormat="1" applyFont="1" applyFill="1" applyBorder="1" applyAlignment="1">
      <alignment horizontal="center" vertical="center" wrapText="1"/>
    </xf>
    <xf numFmtId="2" fontId="2" fillId="35" borderId="39" xfId="0" applyNumberFormat="1" applyFont="1" applyFill="1" applyBorder="1" applyAlignment="1">
      <alignment horizontal="center" vertical="center" wrapText="1"/>
    </xf>
    <xf numFmtId="2" fontId="70" fillId="35" borderId="33" xfId="0" applyNumberFormat="1" applyFont="1" applyFill="1" applyBorder="1" applyAlignment="1">
      <alignment horizontal="center" vertical="center" wrapText="1"/>
    </xf>
    <xf numFmtId="2" fontId="2" fillId="35" borderId="40" xfId="0" applyNumberFormat="1" applyFont="1" applyFill="1" applyBorder="1" applyAlignment="1">
      <alignment horizontal="center" vertical="center" wrapText="1"/>
    </xf>
    <xf numFmtId="2" fontId="70" fillId="35" borderId="22" xfId="0" applyNumberFormat="1" applyFont="1" applyFill="1" applyBorder="1" applyAlignment="1">
      <alignment horizontal="center" vertical="center" wrapText="1"/>
    </xf>
    <xf numFmtId="2" fontId="65" fillId="34" borderId="37" xfId="0" applyNumberFormat="1" applyFont="1" applyFill="1" applyBorder="1" applyAlignment="1">
      <alignment horizontal="center" wrapText="1"/>
    </xf>
    <xf numFmtId="2" fontId="65" fillId="34" borderId="23" xfId="0" applyNumberFormat="1" applyFont="1" applyFill="1" applyBorder="1" applyAlignment="1">
      <alignment horizontal="center" wrapText="1"/>
    </xf>
    <xf numFmtId="0" fontId="68" fillId="19" borderId="30" xfId="0" applyFont="1" applyFill="1" applyBorder="1" applyAlignment="1">
      <alignment horizontal="left" vertical="top"/>
    </xf>
    <xf numFmtId="2" fontId="2" fillId="35" borderId="44" xfId="0" applyNumberFormat="1" applyFont="1" applyFill="1" applyBorder="1" applyAlignment="1">
      <alignment horizontal="center" vertical="center" wrapText="1"/>
    </xf>
    <xf numFmtId="2" fontId="65" fillId="35" borderId="35" xfId="0" applyNumberFormat="1" applyFont="1" applyFill="1" applyBorder="1" applyAlignment="1">
      <alignment horizontal="center" vertical="center" wrapText="1"/>
    </xf>
    <xf numFmtId="2" fontId="65" fillId="34" borderId="38" xfId="0" applyNumberFormat="1" applyFont="1" applyFill="1" applyBorder="1" applyAlignment="1">
      <alignment horizontal="center" wrapText="1"/>
    </xf>
    <xf numFmtId="2" fontId="65" fillId="34" borderId="31" xfId="0" applyNumberFormat="1" applyFont="1" applyFill="1" applyBorder="1" applyAlignment="1">
      <alignment horizontal="center" wrapText="1"/>
    </xf>
    <xf numFmtId="2" fontId="67" fillId="0" borderId="46" xfId="0" applyNumberFormat="1" applyFont="1" applyFill="1" applyBorder="1" applyAlignment="1">
      <alignment horizontal="right" wrapText="1"/>
    </xf>
    <xf numFmtId="2" fontId="65" fillId="0" borderId="47" xfId="0" applyNumberFormat="1" applyFont="1" applyFill="1" applyBorder="1" applyAlignment="1">
      <alignment horizontal="right" wrapText="1"/>
    </xf>
    <xf numFmtId="2" fontId="2" fillId="34" borderId="36" xfId="0" applyNumberFormat="1" applyFont="1" applyFill="1" applyBorder="1" applyAlignment="1">
      <alignment horizontal="center" wrapText="1"/>
    </xf>
    <xf numFmtId="2" fontId="2" fillId="34" borderId="18" xfId="0" applyNumberFormat="1" applyFont="1" applyFill="1" applyBorder="1" applyAlignment="1">
      <alignment horizontal="center" wrapText="1"/>
    </xf>
    <xf numFmtId="172" fontId="2" fillId="0" borderId="47" xfId="0" applyNumberFormat="1" applyFont="1" applyFill="1" applyBorder="1" applyAlignment="1">
      <alignment horizontal="right" wrapText="1"/>
    </xf>
    <xf numFmtId="172" fontId="17" fillId="0" borderId="47" xfId="0" applyNumberFormat="1" applyFont="1" applyFill="1" applyBorder="1" applyAlignment="1">
      <alignment horizontal="right" wrapText="1"/>
    </xf>
    <xf numFmtId="0" fontId="18" fillId="19" borderId="29" xfId="0" applyFont="1" applyFill="1" applyBorder="1" applyAlignment="1">
      <alignment horizontal="left" vertical="top"/>
    </xf>
    <xf numFmtId="173" fontId="2" fillId="0" borderId="47" xfId="0" applyNumberFormat="1" applyFont="1" applyFill="1" applyBorder="1" applyAlignment="1">
      <alignment horizontal="right" wrapText="1"/>
    </xf>
    <xf numFmtId="2" fontId="2" fillId="34" borderId="19" xfId="0" applyNumberFormat="1" applyFont="1" applyFill="1" applyBorder="1" applyAlignment="1">
      <alignment horizontal="center" wrapText="1"/>
    </xf>
    <xf numFmtId="2" fontId="2" fillId="34" borderId="11" xfId="0" applyNumberFormat="1" applyFont="1" applyFill="1" applyBorder="1" applyAlignment="1">
      <alignment horizontal="center" wrapText="1"/>
    </xf>
    <xf numFmtId="2" fontId="2" fillId="0" borderId="47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" fontId="74" fillId="0" borderId="15" xfId="0" applyNumberFormat="1" applyFont="1" applyFill="1" applyBorder="1" applyAlignment="1">
      <alignment horizontal="right" wrapText="1"/>
    </xf>
    <xf numFmtId="172" fontId="65" fillId="0" borderId="47" xfId="0" applyNumberFormat="1" applyFont="1" applyFill="1" applyBorder="1" applyAlignment="1">
      <alignment horizontal="right" wrapText="1"/>
    </xf>
    <xf numFmtId="172" fontId="75" fillId="0" borderId="47" xfId="0" applyNumberFormat="1" applyFont="1" applyFill="1" applyBorder="1" applyAlignment="1">
      <alignment horizontal="right" wrapText="1"/>
    </xf>
    <xf numFmtId="173" fontId="65" fillId="0" borderId="47" xfId="0" applyNumberFormat="1" applyFont="1" applyFill="1" applyBorder="1" applyAlignment="1">
      <alignment horizontal="right" wrapText="1"/>
    </xf>
    <xf numFmtId="173" fontId="65" fillId="0" borderId="14" xfId="0" applyNumberFormat="1" applyFont="1" applyFill="1" applyBorder="1" applyAlignment="1">
      <alignment horizontal="right" wrapText="1"/>
    </xf>
    <xf numFmtId="9" fontId="65" fillId="0" borderId="15" xfId="57" applyFont="1" applyFill="1" applyBorder="1" applyAlignment="1">
      <alignment horizontal="right" wrapText="1"/>
    </xf>
    <xf numFmtId="172" fontId="70" fillId="0" borderId="48" xfId="0" applyNumberFormat="1" applyFont="1" applyFill="1" applyBorder="1" applyAlignment="1">
      <alignment horizontal="right" wrapText="1"/>
    </xf>
    <xf numFmtId="172" fontId="70" fillId="0" borderId="47" xfId="0" applyNumberFormat="1" applyFont="1" applyFill="1" applyBorder="1" applyAlignment="1">
      <alignment horizontal="right" wrapText="1"/>
    </xf>
    <xf numFmtId="4" fontId="70" fillId="0" borderId="47" xfId="0" applyNumberFormat="1" applyFont="1" applyFill="1" applyBorder="1" applyAlignment="1">
      <alignment horizontal="right" wrapText="1"/>
    </xf>
    <xf numFmtId="9" fontId="70" fillId="0" borderId="47" xfId="57" applyNumberFormat="1" applyFont="1" applyFill="1" applyBorder="1" applyAlignment="1">
      <alignment horizontal="right" wrapText="1"/>
    </xf>
    <xf numFmtId="172" fontId="70" fillId="0" borderId="49" xfId="0" applyNumberFormat="1" applyFont="1" applyFill="1" applyBorder="1" applyAlignment="1">
      <alignment horizontal="right" wrapText="1"/>
    </xf>
    <xf numFmtId="172" fontId="70" fillId="0" borderId="47" xfId="0" applyNumberFormat="1" applyFont="1" applyFill="1" applyBorder="1" applyAlignment="1" quotePrefix="1">
      <alignment horizontal="right" wrapText="1"/>
    </xf>
    <xf numFmtId="2" fontId="70" fillId="0" borderId="47" xfId="0" applyNumberFormat="1" applyFont="1" applyFill="1" applyBorder="1" applyAlignment="1">
      <alignment horizontal="right" wrapText="1"/>
    </xf>
    <xf numFmtId="172" fontId="70" fillId="0" borderId="47" xfId="0" applyNumberFormat="1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right" wrapText="1"/>
    </xf>
    <xf numFmtId="172" fontId="2" fillId="0" borderId="49" xfId="0" applyNumberFormat="1" applyFont="1" applyFill="1" applyBorder="1" applyAlignment="1">
      <alignment horizontal="right" wrapText="1"/>
    </xf>
    <xf numFmtId="2" fontId="2" fillId="34" borderId="43" xfId="0" applyNumberFormat="1" applyFont="1" applyFill="1" applyBorder="1" applyAlignment="1">
      <alignment horizontal="center" wrapText="1"/>
    </xf>
    <xf numFmtId="172" fontId="2" fillId="0" borderId="48" xfId="0" applyNumberFormat="1" applyFont="1" applyFill="1" applyBorder="1" applyAlignment="1">
      <alignment horizontal="right" wrapText="1"/>
    </xf>
    <xf numFmtId="4" fontId="2" fillId="0" borderId="49" xfId="0" applyNumberFormat="1" applyFont="1" applyFill="1" applyBorder="1" applyAlignment="1">
      <alignment horizontal="right" wrapText="1"/>
    </xf>
    <xf numFmtId="2" fontId="2" fillId="34" borderId="20" xfId="0" applyNumberFormat="1" applyFont="1" applyFill="1" applyBorder="1" applyAlignment="1">
      <alignment horizontal="center" wrapText="1"/>
    </xf>
    <xf numFmtId="0" fontId="18" fillId="19" borderId="28" xfId="0" applyFont="1" applyFill="1" applyBorder="1" applyAlignment="1">
      <alignment horizontal="left" vertical="top"/>
    </xf>
    <xf numFmtId="10" fontId="2" fillId="0" borderId="47" xfId="57" applyNumberFormat="1" applyFont="1" applyFill="1" applyBorder="1" applyAlignment="1">
      <alignment horizontal="right" wrapText="1"/>
    </xf>
    <xf numFmtId="4" fontId="2" fillId="0" borderId="47" xfId="0" applyNumberFormat="1" applyFont="1" applyFill="1" applyBorder="1" applyAlignment="1">
      <alignment horizontal="right" wrapText="1"/>
    </xf>
    <xf numFmtId="2" fontId="2" fillId="34" borderId="41" xfId="0" applyNumberFormat="1" applyFont="1" applyFill="1" applyBorder="1" applyAlignment="1">
      <alignment horizontal="center" wrapText="1"/>
    </xf>
    <xf numFmtId="2" fontId="2" fillId="34" borderId="42" xfId="0" applyNumberFormat="1" applyFont="1" applyFill="1" applyBorder="1" applyAlignment="1">
      <alignment horizontal="center" wrapText="1"/>
    </xf>
    <xf numFmtId="172" fontId="2" fillId="0" borderId="48" xfId="0" applyNumberFormat="1" applyFont="1" applyFill="1" applyBorder="1" applyAlignment="1" quotePrefix="1">
      <alignment horizontal="right" wrapText="1"/>
    </xf>
    <xf numFmtId="172" fontId="2" fillId="0" borderId="47" xfId="0" applyNumberFormat="1" applyFont="1" applyFill="1" applyBorder="1" applyAlignment="1" quotePrefix="1">
      <alignment horizontal="right" wrapText="1"/>
    </xf>
    <xf numFmtId="2" fontId="2" fillId="0" borderId="50" xfId="0" applyNumberFormat="1" applyFont="1" applyFill="1" applyBorder="1" applyAlignment="1">
      <alignment horizontal="right" wrapText="1"/>
    </xf>
    <xf numFmtId="0" fontId="0" fillId="0" borderId="11" xfId="0" applyFont="1" applyBorder="1" applyAlignment="1">
      <alignment/>
    </xf>
    <xf numFmtId="172" fontId="2" fillId="0" borderId="47" xfId="0" applyNumberFormat="1" applyFont="1" applyFill="1" applyBorder="1" applyAlignment="1">
      <alignment horizontal="right" vertical="center" wrapText="1"/>
    </xf>
    <xf numFmtId="10" fontId="2" fillId="0" borderId="47" xfId="0" applyNumberFormat="1" applyFont="1" applyFill="1" applyBorder="1" applyAlignment="1">
      <alignment horizontal="right" wrapText="1"/>
    </xf>
    <xf numFmtId="10" fontId="2" fillId="0" borderId="47" xfId="42" applyNumberFormat="1" applyFont="1" applyFill="1" applyBorder="1" applyAlignment="1">
      <alignment horizontal="right" wrapText="1"/>
    </xf>
    <xf numFmtId="171" fontId="2" fillId="0" borderId="47" xfId="42" applyFont="1" applyFill="1" applyBorder="1" applyAlignment="1">
      <alignment horizontal="right" wrapText="1"/>
    </xf>
    <xf numFmtId="4" fontId="2" fillId="0" borderId="47" xfId="42" applyNumberFormat="1" applyFont="1" applyFill="1" applyBorder="1" applyAlignment="1">
      <alignment horizontal="right" wrapText="1"/>
    </xf>
    <xf numFmtId="173" fontId="2" fillId="0" borderId="49" xfId="0" applyNumberFormat="1" applyFont="1" applyFill="1" applyBorder="1" applyAlignment="1">
      <alignment horizontal="right" wrapText="1"/>
    </xf>
    <xf numFmtId="8" fontId="2" fillId="0" borderId="47" xfId="0" applyNumberFormat="1" applyFont="1" applyFill="1" applyBorder="1" applyAlignment="1" quotePrefix="1">
      <alignment horizontal="right" wrapText="1"/>
    </xf>
    <xf numFmtId="8" fontId="2" fillId="0" borderId="47" xfId="0" applyNumberFormat="1" applyFont="1" applyFill="1" applyBorder="1" applyAlignment="1">
      <alignment horizontal="right" wrapText="1"/>
    </xf>
    <xf numFmtId="172" fontId="70" fillId="0" borderId="47" xfId="0" applyNumberFormat="1" applyFont="1" applyFill="1" applyBorder="1" applyAlignment="1">
      <alignment horizontal="right" vertical="center" wrapText="1"/>
    </xf>
    <xf numFmtId="10" fontId="70" fillId="0" borderId="47" xfId="0" applyNumberFormat="1" applyFont="1" applyFill="1" applyBorder="1" applyAlignment="1">
      <alignment horizontal="right" wrapText="1"/>
    </xf>
    <xf numFmtId="171" fontId="70" fillId="0" borderId="47" xfId="42" applyFont="1" applyFill="1" applyBorder="1" applyAlignment="1">
      <alignment horizontal="right" wrapText="1"/>
    </xf>
    <xf numFmtId="4" fontId="70" fillId="0" borderId="47" xfId="42" applyNumberFormat="1" applyFont="1" applyFill="1" applyBorder="1" applyAlignment="1">
      <alignment horizontal="right" wrapText="1"/>
    </xf>
    <xf numFmtId="173" fontId="70" fillId="0" borderId="47" xfId="0" applyNumberFormat="1" applyFont="1" applyFill="1" applyBorder="1" applyAlignment="1">
      <alignment horizontal="right" wrapText="1"/>
    </xf>
    <xf numFmtId="173" fontId="70" fillId="0" borderId="49" xfId="0" applyNumberFormat="1" applyFont="1" applyFill="1" applyBorder="1" applyAlignment="1">
      <alignment horizontal="right" wrapText="1"/>
    </xf>
    <xf numFmtId="8" fontId="70" fillId="0" borderId="47" xfId="0" applyNumberFormat="1" applyFont="1" applyFill="1" applyBorder="1" applyAlignment="1" quotePrefix="1">
      <alignment horizontal="right" wrapText="1"/>
    </xf>
    <xf numFmtId="8" fontId="70" fillId="0" borderId="47" xfId="0" applyNumberFormat="1" applyFont="1" applyFill="1" applyBorder="1" applyAlignment="1">
      <alignment horizontal="right" wrapText="1"/>
    </xf>
    <xf numFmtId="172" fontId="74" fillId="0" borderId="15" xfId="0" applyNumberFormat="1" applyFont="1" applyFill="1" applyBorder="1" applyAlignment="1">
      <alignment horizontal="right" wrapText="1"/>
    </xf>
    <xf numFmtId="172" fontId="65" fillId="0" borderId="48" xfId="0" applyNumberFormat="1" applyFont="1" applyFill="1" applyBorder="1" applyAlignment="1">
      <alignment horizontal="right" wrapText="1"/>
    </xf>
    <xf numFmtId="4" fontId="65" fillId="0" borderId="47" xfId="0" applyNumberFormat="1" applyFont="1" applyFill="1" applyBorder="1" applyAlignment="1">
      <alignment horizontal="right" wrapText="1"/>
    </xf>
    <xf numFmtId="10" fontId="65" fillId="0" borderId="47" xfId="0" applyNumberFormat="1" applyFont="1" applyFill="1" applyBorder="1" applyAlignment="1">
      <alignment horizontal="right" wrapText="1"/>
    </xf>
    <xf numFmtId="4" fontId="65" fillId="0" borderId="47" xfId="42" applyNumberFormat="1" applyFont="1" applyFill="1" applyBorder="1" applyAlignment="1">
      <alignment horizontal="right" wrapText="1"/>
    </xf>
    <xf numFmtId="173" fontId="65" fillId="0" borderId="49" xfId="0" applyNumberFormat="1" applyFont="1" applyFill="1" applyBorder="1" applyAlignment="1">
      <alignment horizontal="right" wrapText="1"/>
    </xf>
    <xf numFmtId="8" fontId="65" fillId="0" borderId="14" xfId="0" applyNumberFormat="1" applyFont="1" applyFill="1" applyBorder="1" applyAlignment="1" quotePrefix="1">
      <alignment horizontal="right" wrapText="1"/>
    </xf>
    <xf numFmtId="8" fontId="65" fillId="0" borderId="47" xfId="0" applyNumberFormat="1" applyFont="1" applyFill="1" applyBorder="1" applyAlignment="1" quotePrefix="1">
      <alignment horizontal="right" wrapText="1"/>
    </xf>
    <xf numFmtId="8" fontId="65" fillId="0" borderId="47" xfId="0" applyNumberFormat="1" applyFont="1" applyFill="1" applyBorder="1" applyAlignment="1">
      <alignment horizontal="right" wrapText="1"/>
    </xf>
    <xf numFmtId="0" fontId="2" fillId="0" borderId="47" xfId="0" applyFont="1" applyFill="1" applyBorder="1" applyAlignment="1">
      <alignment horizontal="right" wrapText="1"/>
    </xf>
    <xf numFmtId="0" fontId="2" fillId="0" borderId="50" xfId="0" applyFont="1" applyFill="1" applyBorder="1" applyAlignment="1">
      <alignment horizontal="right" wrapText="1"/>
    </xf>
    <xf numFmtId="175" fontId="2" fillId="0" borderId="48" xfId="42" applyNumberFormat="1" applyFont="1" applyFill="1" applyBorder="1" applyAlignment="1">
      <alignment horizontal="right" wrapText="1"/>
    </xf>
    <xf numFmtId="39" fontId="2" fillId="0" borderId="49" xfId="42" applyNumberFormat="1" applyFont="1" applyFill="1" applyBorder="1" applyAlignment="1">
      <alignment horizontal="right" wrapText="1"/>
    </xf>
    <xf numFmtId="175" fontId="2" fillId="0" borderId="47" xfId="42" applyNumberFormat="1" applyFont="1" applyFill="1" applyBorder="1" applyAlignment="1">
      <alignment horizontal="right" wrapText="1"/>
    </xf>
    <xf numFmtId="175" fontId="2" fillId="0" borderId="47" xfId="0" applyNumberFormat="1" applyFont="1" applyFill="1" applyBorder="1" applyAlignment="1">
      <alignment horizontal="right" wrapText="1"/>
    </xf>
    <xf numFmtId="175" fontId="2" fillId="0" borderId="50" xfId="0" applyNumberFormat="1" applyFont="1" applyFill="1" applyBorder="1" applyAlignment="1">
      <alignment horizontal="right" wrapText="1"/>
    </xf>
    <xf numFmtId="0" fontId="2" fillId="0" borderId="51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right" wrapText="1"/>
    </xf>
    <xf numFmtId="2" fontId="2" fillId="0" borderId="52" xfId="0" applyNumberFormat="1" applyFont="1" applyFill="1" applyBorder="1" applyAlignment="1">
      <alignment horizontal="right" wrapText="1"/>
    </xf>
    <xf numFmtId="2" fontId="2" fillId="0" borderId="51" xfId="0" applyNumberFormat="1" applyFont="1" applyFill="1" applyBorder="1" applyAlignment="1">
      <alignment horizontal="right" wrapText="1"/>
    </xf>
    <xf numFmtId="172" fontId="2" fillId="0" borderId="12" xfId="0" applyNumberFormat="1" applyFont="1" applyFill="1" applyBorder="1" applyAlignment="1">
      <alignment horizontal="right" wrapText="1"/>
    </xf>
    <xf numFmtId="4" fontId="2" fillId="0" borderId="51" xfId="0" applyNumberFormat="1" applyFont="1" applyFill="1" applyBorder="1" applyAlignment="1">
      <alignment horizontal="right" wrapText="1"/>
    </xf>
    <xf numFmtId="172" fontId="2" fillId="0" borderId="52" xfId="0" applyNumberFormat="1" applyFont="1" applyFill="1" applyBorder="1" applyAlignment="1">
      <alignment horizontal="right" wrapText="1"/>
    </xf>
    <xf numFmtId="4" fontId="2" fillId="0" borderId="52" xfId="0" applyNumberFormat="1" applyFont="1" applyFill="1" applyBorder="1" applyAlignment="1">
      <alignment horizontal="right" wrapText="1"/>
    </xf>
    <xf numFmtId="171" fontId="2" fillId="0" borderId="52" xfId="42" applyFont="1" applyFill="1" applyBorder="1" applyAlignment="1">
      <alignment horizontal="right" wrapText="1"/>
    </xf>
    <xf numFmtId="10" fontId="2" fillId="0" borderId="52" xfId="57" applyNumberFormat="1" applyFont="1" applyFill="1" applyBorder="1" applyAlignment="1">
      <alignment horizontal="right" wrapText="1"/>
    </xf>
    <xf numFmtId="177" fontId="2" fillId="0" borderId="52" xfId="57" applyNumberFormat="1" applyFont="1" applyFill="1" applyBorder="1" applyAlignment="1">
      <alignment horizontal="right" wrapText="1"/>
    </xf>
    <xf numFmtId="10" fontId="2" fillId="0" borderId="52" xfId="0" applyNumberFormat="1" applyFont="1" applyFill="1" applyBorder="1" applyAlignment="1">
      <alignment horizontal="right" wrapText="1"/>
    </xf>
    <xf numFmtId="172" fontId="2" fillId="0" borderId="12" xfId="0" applyNumberFormat="1" applyFont="1" applyFill="1" applyBorder="1" applyAlignment="1" quotePrefix="1">
      <alignment horizontal="right" wrapText="1"/>
    </xf>
    <xf numFmtId="172" fontId="2" fillId="0" borderId="52" xfId="0" applyNumberFormat="1" applyFont="1" applyFill="1" applyBorder="1" applyAlignment="1" quotePrefix="1">
      <alignment horizontal="right" wrapText="1"/>
    </xf>
    <xf numFmtId="2" fontId="2" fillId="0" borderId="53" xfId="0" applyNumberFormat="1" applyFont="1" applyFill="1" applyBorder="1" applyAlignment="1">
      <alignment horizontal="right" wrapText="1"/>
    </xf>
    <xf numFmtId="172" fontId="76" fillId="0" borderId="47" xfId="0" applyNumberFormat="1" applyFont="1" applyFill="1" applyBorder="1" applyAlignment="1">
      <alignment horizontal="right" wrapText="1"/>
    </xf>
    <xf numFmtId="175" fontId="70" fillId="0" borderId="48" xfId="42" applyNumberFormat="1" applyFont="1" applyFill="1" applyBorder="1" applyAlignment="1">
      <alignment horizontal="right" wrapText="1"/>
    </xf>
    <xf numFmtId="175" fontId="70" fillId="0" borderId="47" xfId="42" applyNumberFormat="1" applyFont="1" applyFill="1" applyBorder="1" applyAlignment="1">
      <alignment horizontal="right" wrapText="1"/>
    </xf>
    <xf numFmtId="0" fontId="70" fillId="0" borderId="47" xfId="0" applyFont="1" applyFill="1" applyBorder="1" applyAlignment="1">
      <alignment horizontal="right" wrapText="1"/>
    </xf>
    <xf numFmtId="10" fontId="70" fillId="0" borderId="47" xfId="57" applyNumberFormat="1" applyFont="1" applyFill="1" applyBorder="1" applyAlignment="1">
      <alignment horizontal="right" wrapText="1"/>
    </xf>
    <xf numFmtId="177" fontId="70" fillId="0" borderId="47" xfId="57" applyNumberFormat="1" applyFont="1" applyFill="1" applyBorder="1" applyAlignment="1">
      <alignment horizontal="right" wrapText="1"/>
    </xf>
    <xf numFmtId="175" fontId="65" fillId="0" borderId="48" xfId="42" applyNumberFormat="1" applyFont="1" applyFill="1" applyBorder="1" applyAlignment="1">
      <alignment horizontal="right" wrapText="1"/>
    </xf>
    <xf numFmtId="175" fontId="65" fillId="0" borderId="47" xfId="42" applyNumberFormat="1" applyFont="1" applyFill="1" applyBorder="1" applyAlignment="1">
      <alignment horizontal="right" wrapText="1"/>
    </xf>
    <xf numFmtId="0" fontId="65" fillId="0" borderId="47" xfId="0" applyFont="1" applyFill="1" applyBorder="1" applyAlignment="1">
      <alignment horizontal="right" wrapText="1"/>
    </xf>
    <xf numFmtId="10" fontId="65" fillId="0" borderId="47" xfId="57" applyNumberFormat="1" applyFont="1" applyFill="1" applyBorder="1" applyAlignment="1">
      <alignment horizontal="right" wrapText="1"/>
    </xf>
    <xf numFmtId="172" fontId="65" fillId="0" borderId="49" xfId="0" applyNumberFormat="1" applyFont="1" applyFill="1" applyBorder="1" applyAlignment="1">
      <alignment horizontal="right" wrapText="1"/>
    </xf>
    <xf numFmtId="172" fontId="2" fillId="38" borderId="47" xfId="0" applyNumberFormat="1" applyFont="1" applyFill="1" applyBorder="1" applyAlignment="1">
      <alignment horizontal="right" wrapText="1"/>
    </xf>
    <xf numFmtId="4" fontId="2" fillId="38" borderId="47" xfId="0" applyNumberFormat="1" applyFont="1" applyFill="1" applyBorder="1" applyAlignment="1">
      <alignment horizontal="right" wrapText="1"/>
    </xf>
    <xf numFmtId="172" fontId="2" fillId="38" borderId="49" xfId="0" applyNumberFormat="1" applyFont="1" applyFill="1" applyBorder="1" applyAlignment="1">
      <alignment horizontal="right" wrapText="1"/>
    </xf>
    <xf numFmtId="173" fontId="2" fillId="38" borderId="48" xfId="0" applyNumberFormat="1" applyFont="1" applyFill="1" applyBorder="1" applyAlignment="1">
      <alignment horizontal="right" wrapText="1"/>
    </xf>
    <xf numFmtId="173" fontId="2" fillId="38" borderId="47" xfId="0" applyNumberFormat="1" applyFont="1" applyFill="1" applyBorder="1" applyAlignment="1">
      <alignment horizontal="right" wrapText="1"/>
    </xf>
    <xf numFmtId="0" fontId="2" fillId="38" borderId="47" xfId="0" applyFont="1" applyFill="1" applyBorder="1" applyAlignment="1">
      <alignment horizontal="right" wrapText="1"/>
    </xf>
    <xf numFmtId="0" fontId="2" fillId="38" borderId="50" xfId="0" applyFont="1" applyFill="1" applyBorder="1" applyAlignment="1">
      <alignment horizontal="right" wrapText="1"/>
    </xf>
    <xf numFmtId="172" fontId="2" fillId="38" borderId="52" xfId="0" applyNumberFormat="1" applyFont="1" applyFill="1" applyBorder="1" applyAlignment="1">
      <alignment horizontal="right" wrapText="1"/>
    </xf>
    <xf numFmtId="172" fontId="77" fillId="39" borderId="14" xfId="0" applyNumberFormat="1" applyFont="1" applyFill="1" applyBorder="1" applyAlignment="1">
      <alignment horizontal="right" wrapText="1"/>
    </xf>
    <xf numFmtId="2" fontId="77" fillId="40" borderId="14" xfId="0" applyNumberFormat="1" applyFont="1" applyFill="1" applyBorder="1" applyAlignment="1">
      <alignment horizontal="right" wrapText="1"/>
    </xf>
    <xf numFmtId="2" fontId="77" fillId="40" borderId="15" xfId="0" applyNumberFormat="1" applyFont="1" applyFill="1" applyBorder="1" applyAlignment="1">
      <alignment horizontal="right" wrapText="1"/>
    </xf>
    <xf numFmtId="2" fontId="77" fillId="40" borderId="47" xfId="0" applyNumberFormat="1" applyFont="1" applyFill="1" applyBorder="1" applyAlignment="1">
      <alignment horizontal="right" wrapText="1"/>
    </xf>
    <xf numFmtId="172" fontId="77" fillId="39" borderId="15" xfId="0" applyNumberFormat="1" applyFont="1" applyFill="1" applyBorder="1" applyAlignment="1">
      <alignment horizontal="right" wrapText="1"/>
    </xf>
    <xf numFmtId="172" fontId="65" fillId="0" borderId="54" xfId="0" applyNumberFormat="1" applyFont="1" applyFill="1" applyBorder="1" applyAlignment="1">
      <alignment horizontal="right" wrapText="1"/>
    </xf>
    <xf numFmtId="9" fontId="67" fillId="0" borderId="55" xfId="57" applyFont="1" applyFill="1" applyBorder="1" applyAlignment="1">
      <alignment horizontal="center" wrapText="1"/>
    </xf>
    <xf numFmtId="9" fontId="67" fillId="0" borderId="56" xfId="57" applyFont="1" applyFill="1" applyBorder="1" applyAlignment="1">
      <alignment horizontal="center" wrapText="1"/>
    </xf>
    <xf numFmtId="172" fontId="65" fillId="0" borderId="16" xfId="0" applyNumberFormat="1" applyFont="1" applyFill="1" applyBorder="1" applyAlignment="1">
      <alignment horizontal="right" wrapText="1"/>
    </xf>
    <xf numFmtId="173" fontId="65" fillId="0" borderId="16" xfId="0" applyNumberFormat="1" applyFont="1" applyFill="1" applyBorder="1" applyAlignment="1">
      <alignment horizontal="right" wrapText="1"/>
    </xf>
    <xf numFmtId="2" fontId="2" fillId="38" borderId="52" xfId="0" applyNumberFormat="1" applyFont="1" applyFill="1" applyBorder="1" applyAlignment="1">
      <alignment horizontal="right" wrapText="1"/>
    </xf>
    <xf numFmtId="172" fontId="77" fillId="39" borderId="47" xfId="0" applyNumberFormat="1" applyFont="1" applyFill="1" applyBorder="1" applyAlignment="1">
      <alignment horizontal="right" wrapText="1"/>
    </xf>
    <xf numFmtId="2" fontId="77" fillId="39" borderId="15" xfId="0" applyNumberFormat="1" applyFont="1" applyFill="1" applyBorder="1" applyAlignment="1">
      <alignment horizontal="right" wrapText="1"/>
    </xf>
    <xf numFmtId="173" fontId="65" fillId="0" borderId="57" xfId="0" applyNumberFormat="1" applyFont="1" applyFill="1" applyBorder="1" applyAlignment="1">
      <alignment horizontal="right" wrapText="1"/>
    </xf>
    <xf numFmtId="172" fontId="2" fillId="0" borderId="51" xfId="0" applyNumberFormat="1" applyFont="1" applyFill="1" applyBorder="1" applyAlignment="1">
      <alignment horizontal="right" wrapText="1"/>
    </xf>
    <xf numFmtId="2" fontId="77" fillId="40" borderId="17" xfId="0" applyNumberFormat="1" applyFont="1" applyFill="1" applyBorder="1" applyAlignment="1">
      <alignment horizontal="right" wrapText="1"/>
    </xf>
    <xf numFmtId="172" fontId="77" fillId="39" borderId="17" xfId="0" applyNumberFormat="1" applyFont="1" applyFill="1" applyBorder="1" applyAlignment="1">
      <alignment horizontal="right" wrapText="1"/>
    </xf>
    <xf numFmtId="172" fontId="77" fillId="40" borderId="14" xfId="0" applyNumberFormat="1" applyFont="1" applyFill="1" applyBorder="1" applyAlignment="1">
      <alignment horizontal="right" wrapText="1"/>
    </xf>
    <xf numFmtId="2" fontId="67" fillId="34" borderId="33" xfId="0" applyNumberFormat="1" applyFont="1" applyFill="1" applyBorder="1" applyAlignment="1">
      <alignment horizontal="center" wrapText="1"/>
    </xf>
    <xf numFmtId="4" fontId="77" fillId="40" borderId="57" xfId="0" applyNumberFormat="1" applyFont="1" applyFill="1" applyBorder="1" applyAlignment="1">
      <alignment horizontal="right" wrapText="1"/>
    </xf>
    <xf numFmtId="4" fontId="77" fillId="39" borderId="17" xfId="0" applyNumberFormat="1" applyFont="1" applyFill="1" applyBorder="1" applyAlignment="1">
      <alignment horizontal="right" wrapText="1"/>
    </xf>
    <xf numFmtId="2" fontId="67" fillId="34" borderId="22" xfId="0" applyNumberFormat="1" applyFont="1" applyFill="1" applyBorder="1" applyAlignment="1">
      <alignment horizontal="center" wrapText="1"/>
    </xf>
    <xf numFmtId="172" fontId="77" fillId="39" borderId="48" xfId="0" applyNumberFormat="1" applyFont="1" applyFill="1" applyBorder="1" applyAlignment="1">
      <alignment horizontal="right" wrapText="1"/>
    </xf>
    <xf numFmtId="172" fontId="77" fillId="40" borderId="47" xfId="0" applyNumberFormat="1" applyFont="1" applyFill="1" applyBorder="1" applyAlignment="1">
      <alignment horizontal="right" wrapText="1"/>
    </xf>
    <xf numFmtId="172" fontId="77" fillId="39" borderId="16" xfId="0" applyNumberFormat="1" applyFont="1" applyFill="1" applyBorder="1" applyAlignment="1">
      <alignment horizontal="right" wrapText="1"/>
    </xf>
    <xf numFmtId="172" fontId="77" fillId="40" borderId="15" xfId="0" applyNumberFormat="1" applyFont="1" applyFill="1" applyBorder="1" applyAlignment="1">
      <alignment horizontal="right" wrapText="1"/>
    </xf>
    <xf numFmtId="4" fontId="77" fillId="39" borderId="16" xfId="0" applyNumberFormat="1" applyFont="1" applyFill="1" applyBorder="1" applyAlignment="1">
      <alignment horizontal="right" wrapText="1"/>
    </xf>
    <xf numFmtId="4" fontId="77" fillId="40" borderId="15" xfId="0" applyNumberFormat="1" applyFont="1" applyFill="1" applyBorder="1" applyAlignment="1">
      <alignment horizontal="right" wrapText="1"/>
    </xf>
    <xf numFmtId="2" fontId="65" fillId="35" borderId="33" xfId="0" applyNumberFormat="1" applyFont="1" applyFill="1" applyBorder="1" applyAlignment="1">
      <alignment horizontal="center" vertical="center" wrapText="1"/>
    </xf>
    <xf numFmtId="4" fontId="70" fillId="0" borderId="57" xfId="0" applyNumberFormat="1" applyFont="1" applyFill="1" applyBorder="1" applyAlignment="1">
      <alignment horizontal="right" wrapText="1"/>
    </xf>
    <xf numFmtId="9" fontId="67" fillId="0" borderId="23" xfId="57" applyFont="1" applyFill="1" applyBorder="1" applyAlignment="1">
      <alignment horizontal="center" wrapText="1"/>
    </xf>
    <xf numFmtId="172" fontId="77" fillId="39" borderId="20" xfId="0" applyNumberFormat="1" applyFont="1" applyFill="1" applyBorder="1" applyAlignment="1">
      <alignment horizontal="right" wrapText="1"/>
    </xf>
    <xf numFmtId="2" fontId="67" fillId="0" borderId="55" xfId="0" applyNumberFormat="1" applyFont="1" applyFill="1" applyBorder="1" applyAlignment="1">
      <alignment wrapText="1"/>
    </xf>
    <xf numFmtId="172" fontId="77" fillId="40" borderId="16" xfId="0" applyNumberFormat="1" applyFont="1" applyFill="1" applyBorder="1" applyAlignment="1">
      <alignment horizontal="right" wrapText="1"/>
    </xf>
    <xf numFmtId="0" fontId="69" fillId="19" borderId="35" xfId="0" applyFont="1" applyFill="1" applyBorder="1" applyAlignment="1">
      <alignment horizontal="left" vertical="top"/>
    </xf>
    <xf numFmtId="10" fontId="77" fillId="39" borderId="15" xfId="0" applyNumberFormat="1" applyFont="1" applyFill="1" applyBorder="1" applyAlignment="1">
      <alignment horizontal="right" wrapText="1"/>
    </xf>
    <xf numFmtId="10" fontId="77" fillId="40" borderId="15" xfId="57" applyNumberFormat="1" applyFont="1" applyFill="1" applyBorder="1" applyAlignment="1">
      <alignment horizontal="right" wrapText="1"/>
    </xf>
    <xf numFmtId="10" fontId="77" fillId="39" borderId="15" xfId="57" applyNumberFormat="1" applyFont="1" applyFill="1" applyBorder="1" applyAlignment="1">
      <alignment horizontal="right" wrapText="1"/>
    </xf>
    <xf numFmtId="171" fontId="77" fillId="40" borderId="47" xfId="42" applyFont="1" applyFill="1" applyBorder="1" applyAlignment="1">
      <alignment horizontal="right" wrapText="1"/>
    </xf>
    <xf numFmtId="4" fontId="77" fillId="39" borderId="15" xfId="0" applyNumberFormat="1" applyFont="1" applyFill="1" applyBorder="1" applyAlignment="1">
      <alignment horizontal="right" wrapText="1"/>
    </xf>
    <xf numFmtId="4" fontId="77" fillId="40" borderId="47" xfId="0" applyNumberFormat="1" applyFont="1" applyFill="1" applyBorder="1" applyAlignment="1">
      <alignment horizontal="right" wrapText="1"/>
    </xf>
    <xf numFmtId="10" fontId="77" fillId="40" borderId="16" xfId="0" applyNumberFormat="1" applyFont="1" applyFill="1" applyBorder="1" applyAlignment="1">
      <alignment horizontal="right" wrapText="1"/>
    </xf>
    <xf numFmtId="9" fontId="2" fillId="0" borderId="52" xfId="57" applyNumberFormat="1" applyFont="1" applyFill="1" applyBorder="1" applyAlignment="1">
      <alignment horizontal="right" wrapText="1"/>
    </xf>
    <xf numFmtId="172" fontId="77" fillId="40" borderId="57" xfId="0" applyNumberFormat="1" applyFont="1" applyFill="1" applyBorder="1" applyAlignment="1">
      <alignment horizontal="right" wrapText="1"/>
    </xf>
    <xf numFmtId="172" fontId="65" fillId="0" borderId="54" xfId="0" applyNumberFormat="1" applyFont="1" applyFill="1" applyBorder="1" applyAlignment="1" quotePrefix="1">
      <alignment horizontal="right" wrapText="1"/>
    </xf>
    <xf numFmtId="8" fontId="2" fillId="0" borderId="12" xfId="0" applyNumberFormat="1" applyFont="1" applyFill="1" applyBorder="1" applyAlignment="1" quotePrefix="1">
      <alignment horizontal="right" wrapText="1"/>
    </xf>
    <xf numFmtId="172" fontId="77" fillId="39" borderId="14" xfId="0" applyNumberFormat="1" applyFont="1" applyFill="1" applyBorder="1" applyAlignment="1" quotePrefix="1">
      <alignment horizontal="right" wrapText="1"/>
    </xf>
    <xf numFmtId="172" fontId="77" fillId="39" borderId="16" xfId="0" applyNumberFormat="1" applyFont="1" applyFill="1" applyBorder="1" applyAlignment="1" quotePrefix="1">
      <alignment horizontal="right" wrapText="1"/>
    </xf>
    <xf numFmtId="172" fontId="77" fillId="39" borderId="15" xfId="0" applyNumberFormat="1" applyFont="1" applyFill="1" applyBorder="1" applyAlignment="1" quotePrefix="1">
      <alignment horizontal="right" wrapText="1"/>
    </xf>
    <xf numFmtId="173" fontId="77" fillId="40" borderId="15" xfId="0" applyNumberFormat="1" applyFont="1" applyFill="1" applyBorder="1" applyAlignment="1">
      <alignment horizontal="right" wrapText="1"/>
    </xf>
    <xf numFmtId="173" fontId="77" fillId="40" borderId="16" xfId="0" applyNumberFormat="1" applyFont="1" applyFill="1" applyBorder="1" applyAlignment="1">
      <alignment horizontal="right" wrapText="1"/>
    </xf>
    <xf numFmtId="2" fontId="67" fillId="0" borderId="55" xfId="0" applyNumberFormat="1" applyFont="1" applyFill="1" applyBorder="1" applyAlignment="1">
      <alignment horizontal="center" wrapText="1"/>
    </xf>
    <xf numFmtId="175" fontId="65" fillId="0" borderId="16" xfId="0" applyNumberFormat="1" applyFont="1" applyFill="1" applyBorder="1" applyAlignment="1">
      <alignment horizontal="right" wrapText="1"/>
    </xf>
    <xf numFmtId="172" fontId="65" fillId="0" borderId="20" xfId="0" applyNumberFormat="1" applyFont="1" applyFill="1" applyBorder="1" applyAlignment="1">
      <alignment horizontal="right" wrapText="1"/>
    </xf>
    <xf numFmtId="172" fontId="2" fillId="0" borderId="52" xfId="0" applyNumberFormat="1" applyFont="1" applyFill="1" applyBorder="1" applyAlignment="1">
      <alignment horizontal="center" wrapText="1"/>
    </xf>
    <xf numFmtId="187" fontId="77" fillId="39" borderId="15" xfId="0" applyNumberFormat="1" applyFont="1" applyFill="1" applyBorder="1" applyAlignment="1">
      <alignment horizontal="right" wrapText="1"/>
    </xf>
    <xf numFmtId="187" fontId="77" fillId="39" borderId="26" xfId="0" applyNumberFormat="1" applyFont="1" applyFill="1" applyBorder="1" applyAlignment="1">
      <alignment horizontal="right" wrapText="1"/>
    </xf>
    <xf numFmtId="9" fontId="67" fillId="0" borderId="58" xfId="57" applyFont="1" applyFill="1" applyBorder="1" applyAlignment="1">
      <alignment horizontal="center" wrapText="1"/>
    </xf>
    <xf numFmtId="4" fontId="65" fillId="0" borderId="59" xfId="0" applyNumberFormat="1" applyFont="1" applyFill="1" applyBorder="1" applyAlignment="1">
      <alignment horizontal="right" wrapText="1"/>
    </xf>
    <xf numFmtId="188" fontId="77" fillId="40" borderId="47" xfId="0" applyNumberFormat="1" applyFont="1" applyFill="1" applyBorder="1" applyAlignment="1">
      <alignment horizontal="right" wrapText="1"/>
    </xf>
    <xf numFmtId="187" fontId="65" fillId="0" borderId="47" xfId="0" applyNumberFormat="1" applyFont="1" applyFill="1" applyBorder="1" applyAlignment="1">
      <alignment horizontal="right" wrapText="1"/>
    </xf>
    <xf numFmtId="188" fontId="77" fillId="40" borderId="15" xfId="0" applyNumberFormat="1" applyFont="1" applyFill="1" applyBorder="1" applyAlignment="1">
      <alignment horizontal="right" wrapText="1"/>
    </xf>
    <xf numFmtId="172" fontId="65" fillId="0" borderId="15" xfId="0" applyNumberFormat="1" applyFont="1" applyFill="1" applyBorder="1" applyAlignment="1">
      <alignment horizontal="center" wrapText="1"/>
    </xf>
    <xf numFmtId="175" fontId="65" fillId="0" borderId="15" xfId="0" applyNumberFormat="1" applyFont="1" applyFill="1" applyBorder="1" applyAlignment="1">
      <alignment horizontal="right" wrapText="1"/>
    </xf>
    <xf numFmtId="175" fontId="65" fillId="0" borderId="26" xfId="0" applyNumberFormat="1" applyFont="1" applyFill="1" applyBorder="1" applyAlignment="1">
      <alignment horizontal="right" wrapText="1"/>
    </xf>
    <xf numFmtId="188" fontId="77" fillId="40" borderId="26" xfId="0" applyNumberFormat="1" applyFont="1" applyFill="1" applyBorder="1" applyAlignment="1">
      <alignment horizontal="right" wrapText="1"/>
    </xf>
    <xf numFmtId="173" fontId="77" fillId="40" borderId="47" xfId="0" applyNumberFormat="1" applyFont="1" applyFill="1" applyBorder="1" applyAlignment="1">
      <alignment horizontal="right" wrapText="1"/>
    </xf>
    <xf numFmtId="173" fontId="77" fillId="39" borderId="47" xfId="0" applyNumberFormat="1" applyFont="1" applyFill="1" applyBorder="1" applyAlignment="1">
      <alignment horizontal="right" wrapText="1"/>
    </xf>
    <xf numFmtId="0" fontId="10" fillId="41" borderId="36" xfId="0" applyFont="1" applyFill="1" applyBorder="1" applyAlignment="1">
      <alignment horizontal="center" vertical="center" wrapText="1"/>
    </xf>
    <xf numFmtId="0" fontId="10" fillId="41" borderId="37" xfId="0" applyFont="1" applyFill="1" applyBorder="1" applyAlignment="1">
      <alignment horizontal="center" vertical="center" wrapText="1"/>
    </xf>
    <xf numFmtId="0" fontId="10" fillId="42" borderId="43" xfId="0" applyFont="1" applyFill="1" applyBorder="1" applyAlignment="1">
      <alignment horizontal="center" vertical="center" wrapText="1"/>
    </xf>
    <xf numFmtId="0" fontId="10" fillId="42" borderId="36" xfId="0" applyFont="1" applyFill="1" applyBorder="1" applyAlignment="1">
      <alignment horizontal="center" vertical="center" wrapText="1"/>
    </xf>
    <xf numFmtId="0" fontId="10" fillId="42" borderId="37" xfId="0" applyFont="1" applyFill="1" applyBorder="1" applyAlignment="1">
      <alignment horizontal="center" vertical="center" wrapText="1"/>
    </xf>
    <xf numFmtId="0" fontId="10" fillId="43" borderId="43" xfId="0" applyFont="1" applyFill="1" applyBorder="1" applyAlignment="1">
      <alignment horizontal="center" vertical="center" wrapText="1"/>
    </xf>
    <xf numFmtId="0" fontId="10" fillId="43" borderId="36" xfId="0" applyFont="1" applyFill="1" applyBorder="1" applyAlignment="1">
      <alignment horizontal="center" vertical="center" wrapText="1"/>
    </xf>
    <xf numFmtId="0" fontId="10" fillId="43" borderId="37" xfId="0" applyFont="1" applyFill="1" applyBorder="1" applyAlignment="1">
      <alignment horizontal="center" vertical="center" wrapText="1"/>
    </xf>
    <xf numFmtId="0" fontId="10" fillId="44" borderId="43" xfId="0" applyFont="1" applyFill="1" applyBorder="1" applyAlignment="1">
      <alignment horizontal="center" vertical="center" wrapText="1"/>
    </xf>
    <xf numFmtId="0" fontId="10" fillId="44" borderId="36" xfId="0" applyFont="1" applyFill="1" applyBorder="1" applyAlignment="1">
      <alignment horizontal="center" vertical="center" wrapText="1"/>
    </xf>
    <xf numFmtId="0" fontId="10" fillId="44" borderId="37" xfId="0" applyFont="1" applyFill="1" applyBorder="1" applyAlignment="1">
      <alignment horizontal="center" vertical="center" wrapText="1"/>
    </xf>
    <xf numFmtId="0" fontId="10" fillId="45" borderId="43" xfId="0" applyFont="1" applyFill="1" applyBorder="1" applyAlignment="1">
      <alignment horizontal="center" vertical="center" wrapText="1"/>
    </xf>
    <xf numFmtId="0" fontId="10" fillId="45" borderId="36" xfId="0" applyFont="1" applyFill="1" applyBorder="1" applyAlignment="1">
      <alignment horizontal="center" vertical="center" wrapText="1"/>
    </xf>
    <xf numFmtId="0" fontId="10" fillId="45" borderId="37" xfId="0" applyFont="1" applyFill="1" applyBorder="1" applyAlignment="1">
      <alignment horizontal="center" vertical="center" wrapText="1"/>
    </xf>
    <xf numFmtId="0" fontId="10" fillId="46" borderId="43" xfId="0" applyFont="1" applyFill="1" applyBorder="1" applyAlignment="1">
      <alignment horizontal="center" vertical="center" wrapText="1"/>
    </xf>
    <xf numFmtId="0" fontId="10" fillId="46" borderId="36" xfId="0" applyFont="1" applyFill="1" applyBorder="1" applyAlignment="1">
      <alignment horizontal="center" vertical="center" wrapText="1"/>
    </xf>
    <xf numFmtId="0" fontId="10" fillId="46" borderId="3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0"/>
  <sheetViews>
    <sheetView tabSelected="1" zoomScalePageLayoutView="0" workbookViewId="0" topLeftCell="A1">
      <pane xSplit="1" ySplit="3" topLeftCell="B7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3" sqref="K3"/>
    </sheetView>
  </sheetViews>
  <sheetFormatPr defaultColWidth="9.140625" defaultRowHeight="12.75"/>
  <cols>
    <col min="1" max="1" width="65.7109375" style="1" customWidth="1"/>
    <col min="2" max="2" width="10.7109375" style="1" customWidth="1"/>
    <col min="3" max="3" width="10.7109375" style="127" customWidth="1"/>
    <col min="4" max="4" width="10.7109375" style="38" customWidth="1"/>
    <col min="5" max="5" width="10.28125" style="1" customWidth="1"/>
    <col min="6" max="6" width="11.7109375" style="1" customWidth="1"/>
    <col min="7" max="7" width="11.140625" style="127" customWidth="1"/>
    <col min="8" max="8" width="10.421875" style="38" customWidth="1"/>
    <col min="9" max="9" width="10.57421875" style="1" customWidth="1"/>
    <col min="10" max="10" width="9.57421875" style="1" customWidth="1"/>
    <col min="11" max="11" width="9.57421875" style="127" customWidth="1"/>
    <col min="12" max="12" width="9.57421875" style="38" customWidth="1"/>
    <col min="13" max="13" width="10.7109375" style="1" customWidth="1"/>
    <col min="14" max="14" width="9.140625" style="1" customWidth="1"/>
    <col min="15" max="15" width="9.140625" style="127" customWidth="1"/>
    <col min="16" max="16" width="8.8515625" style="38" customWidth="1"/>
    <col min="17" max="17" width="10.57421875" style="1" customWidth="1"/>
    <col min="18" max="18" width="9.00390625" style="1" customWidth="1"/>
    <col min="19" max="19" width="9.00390625" style="127" customWidth="1"/>
    <col min="20" max="20" width="9.00390625" style="38" customWidth="1"/>
    <col min="21" max="21" width="10.421875" style="1" customWidth="1"/>
    <col min="22" max="22" width="9.7109375" style="1" customWidth="1"/>
    <col min="23" max="23" width="9.7109375" style="127" customWidth="1"/>
    <col min="24" max="24" width="9.7109375" style="38" customWidth="1"/>
    <col min="25" max="25" width="10.28125" style="1" customWidth="1"/>
    <col min="26" max="16384" width="9.140625" style="1" customWidth="1"/>
  </cols>
  <sheetData>
    <row r="1" spans="1:25" s="5" customFormat="1" ht="67.5" customHeight="1" thickTop="1">
      <c r="A1" s="94" t="s">
        <v>101</v>
      </c>
      <c r="B1" s="365" t="s">
        <v>0</v>
      </c>
      <c r="C1" s="366"/>
      <c r="D1" s="366"/>
      <c r="E1" s="367"/>
      <c r="F1" s="362" t="s">
        <v>1</v>
      </c>
      <c r="G1" s="363"/>
      <c r="H1" s="363"/>
      <c r="I1" s="364"/>
      <c r="J1" s="368" t="s">
        <v>2</v>
      </c>
      <c r="K1" s="369"/>
      <c r="L1" s="369"/>
      <c r="M1" s="370"/>
      <c r="N1" s="359" t="s">
        <v>3</v>
      </c>
      <c r="O1" s="360"/>
      <c r="P1" s="360"/>
      <c r="Q1" s="361"/>
      <c r="R1" s="371" t="s">
        <v>114</v>
      </c>
      <c r="S1" s="372"/>
      <c r="T1" s="372"/>
      <c r="U1" s="373"/>
      <c r="V1" s="357" t="s">
        <v>4</v>
      </c>
      <c r="W1" s="357"/>
      <c r="X1" s="357"/>
      <c r="Y1" s="358"/>
    </row>
    <row r="2" spans="1:25" s="2" customFormat="1" ht="20.25" customHeight="1">
      <c r="A2" s="95"/>
      <c r="B2" s="54">
        <v>40452</v>
      </c>
      <c r="C2" s="100">
        <v>40603</v>
      </c>
      <c r="D2" s="25">
        <v>40695</v>
      </c>
      <c r="E2" s="55"/>
      <c r="F2" s="54">
        <v>40452</v>
      </c>
      <c r="G2" s="100">
        <v>40603</v>
      </c>
      <c r="H2" s="25">
        <v>40695</v>
      </c>
      <c r="I2" s="55"/>
      <c r="J2" s="54">
        <v>40452</v>
      </c>
      <c r="K2" s="100">
        <v>40603</v>
      </c>
      <c r="L2" s="25">
        <v>40695</v>
      </c>
      <c r="M2" s="63"/>
      <c r="N2" s="54">
        <v>40452</v>
      </c>
      <c r="O2" s="100">
        <v>40603</v>
      </c>
      <c r="P2" s="25">
        <v>40695</v>
      </c>
      <c r="Q2" s="63"/>
      <c r="R2" s="54">
        <v>40452</v>
      </c>
      <c r="S2" s="100">
        <v>40603</v>
      </c>
      <c r="T2" s="25">
        <v>40695</v>
      </c>
      <c r="U2" s="63"/>
      <c r="V2" s="166">
        <v>40452</v>
      </c>
      <c r="W2" s="100">
        <v>40603</v>
      </c>
      <c r="X2" s="25">
        <v>40695</v>
      </c>
      <c r="Y2" s="63"/>
    </row>
    <row r="3" spans="1:25" s="2" customFormat="1" ht="52.5" customHeight="1" thickBot="1">
      <c r="A3" s="96" t="s">
        <v>7</v>
      </c>
      <c r="B3" s="207" t="s">
        <v>5</v>
      </c>
      <c r="C3" s="101" t="s">
        <v>5</v>
      </c>
      <c r="D3" s="70" t="s">
        <v>5</v>
      </c>
      <c r="E3" s="71" t="s">
        <v>6</v>
      </c>
      <c r="F3" s="207" t="s">
        <v>5</v>
      </c>
      <c r="G3" s="101" t="s">
        <v>5</v>
      </c>
      <c r="H3" s="70" t="s">
        <v>5</v>
      </c>
      <c r="I3" s="71" t="s">
        <v>6</v>
      </c>
      <c r="J3" s="207" t="s">
        <v>5</v>
      </c>
      <c r="K3" s="101" t="s">
        <v>5</v>
      </c>
      <c r="L3" s="70" t="s">
        <v>5</v>
      </c>
      <c r="M3" s="72" t="s">
        <v>6</v>
      </c>
      <c r="N3" s="207" t="s">
        <v>5</v>
      </c>
      <c r="O3" s="101" t="s">
        <v>5</v>
      </c>
      <c r="P3" s="70" t="s">
        <v>5</v>
      </c>
      <c r="Q3" s="72" t="s">
        <v>6</v>
      </c>
      <c r="R3" s="207" t="s">
        <v>5</v>
      </c>
      <c r="S3" s="101" t="s">
        <v>5</v>
      </c>
      <c r="T3" s="70" t="s">
        <v>5</v>
      </c>
      <c r="U3" s="72" t="s">
        <v>6</v>
      </c>
      <c r="V3" s="255" t="s">
        <v>5</v>
      </c>
      <c r="W3" s="101" t="s">
        <v>5</v>
      </c>
      <c r="X3" s="70" t="s">
        <v>5</v>
      </c>
      <c r="Y3" s="72" t="s">
        <v>6</v>
      </c>
    </row>
    <row r="4" spans="1:25" ht="23.25" customHeight="1" thickBot="1" thickTop="1">
      <c r="A4" s="78" t="s">
        <v>8</v>
      </c>
      <c r="B4" s="74"/>
      <c r="C4" s="102"/>
      <c r="D4" s="76"/>
      <c r="E4" s="77"/>
      <c r="F4" s="74"/>
      <c r="G4" s="102"/>
      <c r="H4" s="76"/>
      <c r="I4" s="83"/>
      <c r="J4" s="74"/>
      <c r="K4" s="102"/>
      <c r="L4" s="76"/>
      <c r="M4" s="77"/>
      <c r="N4" s="74"/>
      <c r="O4" s="102"/>
      <c r="P4" s="76"/>
      <c r="Q4" s="77"/>
      <c r="R4" s="74"/>
      <c r="S4" s="102"/>
      <c r="T4" s="76"/>
      <c r="U4" s="77"/>
      <c r="V4" s="75"/>
      <c r="W4" s="102"/>
      <c r="X4" s="76"/>
      <c r="Y4" s="77"/>
    </row>
    <row r="5" spans="1:25" ht="18" customHeight="1" thickBot="1" thickTop="1">
      <c r="A5" s="97" t="s">
        <v>9</v>
      </c>
      <c r="B5" s="211">
        <v>150</v>
      </c>
      <c r="C5" s="103">
        <v>165</v>
      </c>
      <c r="D5" s="29">
        <v>165</v>
      </c>
      <c r="E5" s="59">
        <f>SUM((D5-B5)/B5)</f>
        <v>0.1</v>
      </c>
      <c r="F5" s="211">
        <v>70.6</v>
      </c>
      <c r="G5" s="103">
        <v>150</v>
      </c>
      <c r="H5" s="294">
        <v>150</v>
      </c>
      <c r="I5" s="296">
        <f>SUM((H5-F5)/F5)</f>
        <v>1.124645892351275</v>
      </c>
      <c r="J5" s="256">
        <v>0</v>
      </c>
      <c r="K5" s="131">
        <v>0</v>
      </c>
      <c r="L5" s="26">
        <v>0</v>
      </c>
      <c r="M5" s="73"/>
      <c r="N5" s="211">
        <v>200</v>
      </c>
      <c r="O5" s="103">
        <v>200</v>
      </c>
      <c r="P5" s="289">
        <v>200</v>
      </c>
      <c r="Q5" s="59">
        <f>SUM((P5-N5)/N5)</f>
        <v>0</v>
      </c>
      <c r="R5" s="208">
        <v>0</v>
      </c>
      <c r="S5" s="131">
        <v>0</v>
      </c>
      <c r="T5" s="26">
        <v>0</v>
      </c>
      <c r="U5" s="59"/>
      <c r="V5" s="256">
        <v>101.05</v>
      </c>
      <c r="W5" s="131">
        <v>101.05</v>
      </c>
      <c r="X5" s="290">
        <v>101.05</v>
      </c>
      <c r="Y5" s="59">
        <f>SUM((X5-V5)/V5)</f>
        <v>0</v>
      </c>
    </row>
    <row r="6" spans="1:25" ht="13.5" thickBot="1">
      <c r="A6" s="98" t="s">
        <v>10</v>
      </c>
      <c r="B6" s="183">
        <v>150</v>
      </c>
      <c r="C6" s="104">
        <v>150</v>
      </c>
      <c r="D6" s="293">
        <v>165</v>
      </c>
      <c r="E6" s="59">
        <f>SUM((D6-B6)/B6)</f>
        <v>0.1</v>
      </c>
      <c r="F6" s="183">
        <v>0</v>
      </c>
      <c r="G6" s="105">
        <v>0</v>
      </c>
      <c r="H6" s="291">
        <v>0</v>
      </c>
      <c r="I6" s="59">
        <v>0</v>
      </c>
      <c r="J6" s="189">
        <v>0</v>
      </c>
      <c r="K6" s="105">
        <v>0</v>
      </c>
      <c r="L6" s="291">
        <v>0</v>
      </c>
      <c r="M6" s="64"/>
      <c r="N6" s="189"/>
      <c r="O6" s="105"/>
      <c r="P6" s="28"/>
      <c r="Q6" s="59"/>
      <c r="R6" s="189">
        <v>0</v>
      </c>
      <c r="S6" s="205">
        <v>0</v>
      </c>
      <c r="T6" s="292">
        <v>0</v>
      </c>
      <c r="U6" s="59"/>
      <c r="V6" s="257"/>
      <c r="W6" s="105"/>
      <c r="X6" s="28"/>
      <c r="Y6" s="64"/>
    </row>
    <row r="7" spans="1:25" ht="23.25" customHeight="1" thickBot="1" thickTop="1">
      <c r="A7" s="78" t="s">
        <v>11</v>
      </c>
      <c r="B7" s="74"/>
      <c r="C7" s="102"/>
      <c r="D7" s="76"/>
      <c r="E7" s="167"/>
      <c r="F7" s="74"/>
      <c r="G7" s="102"/>
      <c r="H7" s="76"/>
      <c r="I7" s="83"/>
      <c r="J7" s="74"/>
      <c r="K7" s="102"/>
      <c r="L7" s="76"/>
      <c r="M7" s="77"/>
      <c r="N7" s="74"/>
      <c r="O7" s="102"/>
      <c r="P7" s="76"/>
      <c r="Q7" s="167"/>
      <c r="R7" s="74"/>
      <c r="S7" s="102"/>
      <c r="T7" s="76"/>
      <c r="U7" s="167"/>
      <c r="V7" s="75"/>
      <c r="W7" s="102"/>
      <c r="X7" s="76"/>
      <c r="Y7" s="77"/>
    </row>
    <row r="8" spans="1:25" ht="14.25" thickBot="1" thickTop="1">
      <c r="A8" s="98" t="s">
        <v>12</v>
      </c>
      <c r="B8" s="183">
        <v>150</v>
      </c>
      <c r="C8" s="104">
        <v>150</v>
      </c>
      <c r="D8" s="32">
        <v>150</v>
      </c>
      <c r="E8" s="59">
        <f>SUM((D8-B8)/B8)</f>
        <v>0</v>
      </c>
      <c r="F8" s="281">
        <v>124.06</v>
      </c>
      <c r="G8" s="104">
        <v>151.29</v>
      </c>
      <c r="H8" s="297">
        <v>151.29</v>
      </c>
      <c r="I8" s="296">
        <f>SUM((H8-F8)/F8)</f>
        <v>0.2194905690794776</v>
      </c>
      <c r="J8" s="257">
        <v>0</v>
      </c>
      <c r="K8" s="105">
        <v>0</v>
      </c>
      <c r="L8" s="28">
        <v>0</v>
      </c>
      <c r="M8" s="64"/>
      <c r="N8" s="183">
        <v>180</v>
      </c>
      <c r="O8" s="200">
        <v>180</v>
      </c>
      <c r="P8" s="300">
        <v>180</v>
      </c>
      <c r="Q8" s="59">
        <f>SUM((P8-N8)/N8)</f>
        <v>0</v>
      </c>
      <c r="R8" s="189">
        <v>0</v>
      </c>
      <c r="S8" s="205">
        <v>0</v>
      </c>
      <c r="T8" s="292">
        <v>0</v>
      </c>
      <c r="U8" s="59"/>
      <c r="V8" s="257" t="s">
        <v>53</v>
      </c>
      <c r="W8" s="105" t="s">
        <v>53</v>
      </c>
      <c r="X8" s="28" t="s">
        <v>53</v>
      </c>
      <c r="Y8" s="64"/>
    </row>
    <row r="9" spans="1:25" ht="23.25" customHeight="1" thickBot="1" thickTop="1">
      <c r="A9" s="78" t="s">
        <v>13</v>
      </c>
      <c r="B9" s="74"/>
      <c r="C9" s="102"/>
      <c r="D9" s="76"/>
      <c r="E9" s="167"/>
      <c r="F9" s="74"/>
      <c r="G9" s="102"/>
      <c r="H9" s="76"/>
      <c r="I9" s="86"/>
      <c r="J9" s="74"/>
      <c r="K9" s="102"/>
      <c r="L9" s="76"/>
      <c r="M9" s="77"/>
      <c r="N9" s="74"/>
      <c r="O9" s="102"/>
      <c r="P9" s="76"/>
      <c r="Q9" s="167"/>
      <c r="R9" s="74"/>
      <c r="S9" s="102"/>
      <c r="T9" s="76"/>
      <c r="U9" s="167"/>
      <c r="V9" s="75"/>
      <c r="W9" s="102"/>
      <c r="X9" s="76"/>
      <c r="Y9" s="77"/>
    </row>
    <row r="10" spans="1:25" ht="14.25" thickBot="1" thickTop="1">
      <c r="A10" s="98" t="s">
        <v>14</v>
      </c>
      <c r="B10" s="183">
        <v>250</v>
      </c>
      <c r="C10" s="104">
        <v>250</v>
      </c>
      <c r="D10" s="293">
        <v>250</v>
      </c>
      <c r="E10" s="59">
        <f>SUM((D10-B10)/B10)</f>
        <v>0</v>
      </c>
      <c r="F10" s="183">
        <v>0</v>
      </c>
      <c r="G10" s="105">
        <v>0</v>
      </c>
      <c r="H10" s="291">
        <v>0</v>
      </c>
      <c r="I10" s="60">
        <v>0</v>
      </c>
      <c r="J10" s="189">
        <v>0</v>
      </c>
      <c r="K10" s="105">
        <v>0</v>
      </c>
      <c r="L10" s="291">
        <v>0</v>
      </c>
      <c r="M10" s="56"/>
      <c r="N10" s="183">
        <v>250</v>
      </c>
      <c r="O10" s="104">
        <v>250</v>
      </c>
      <c r="P10" s="293">
        <v>250</v>
      </c>
      <c r="Q10" s="59">
        <f>SUM((P10-N10)/N10)</f>
        <v>0</v>
      </c>
      <c r="R10" s="183">
        <v>300</v>
      </c>
      <c r="S10" s="104">
        <v>200</v>
      </c>
      <c r="T10" s="32">
        <v>200</v>
      </c>
      <c r="U10" s="59">
        <f>SUM((T10-R10)/R10)</f>
        <v>-0.3333333333333333</v>
      </c>
      <c r="V10" s="257">
        <v>0</v>
      </c>
      <c r="W10" s="105">
        <v>0</v>
      </c>
      <c r="X10" s="291">
        <v>0</v>
      </c>
      <c r="Y10" s="64"/>
    </row>
    <row r="11" spans="1:25" ht="30" customHeight="1" thickBot="1">
      <c r="A11" s="145" t="s">
        <v>100</v>
      </c>
      <c r="B11" s="183">
        <v>1000</v>
      </c>
      <c r="C11" s="105">
        <v>1000</v>
      </c>
      <c r="D11" s="301">
        <v>1000</v>
      </c>
      <c r="E11" s="59">
        <f>SUM((D11-B11)/B11)</f>
        <v>0</v>
      </c>
      <c r="F11" s="186">
        <v>155.32</v>
      </c>
      <c r="G11" s="128">
        <v>350</v>
      </c>
      <c r="H11" s="298">
        <v>350</v>
      </c>
      <c r="I11" s="296">
        <f>SUM((H11-F11)/F11)</f>
        <v>1.253412310069534</v>
      </c>
      <c r="J11" s="299">
        <v>700</v>
      </c>
      <c r="K11" s="105">
        <v>600</v>
      </c>
      <c r="L11" s="28">
        <v>700</v>
      </c>
      <c r="M11" s="59">
        <f>SUM((L11-J11)/J11)</f>
        <v>0</v>
      </c>
      <c r="N11" s="183">
        <v>350</v>
      </c>
      <c r="O11" s="143" t="s">
        <v>111</v>
      </c>
      <c r="P11" s="239" t="s">
        <v>111</v>
      </c>
      <c r="Q11" s="59"/>
      <c r="R11" s="183">
        <v>360</v>
      </c>
      <c r="S11" s="200">
        <v>360</v>
      </c>
      <c r="T11" s="194">
        <v>360</v>
      </c>
      <c r="U11" s="59">
        <f>SUM((T11-R11)/R11)</f>
        <v>0</v>
      </c>
      <c r="V11" s="257">
        <v>0</v>
      </c>
      <c r="W11" s="105">
        <v>0</v>
      </c>
      <c r="X11" s="291">
        <v>0</v>
      </c>
      <c r="Y11" s="64"/>
    </row>
    <row r="12" spans="1:25" ht="15.75" thickBot="1">
      <c r="A12" s="99" t="s">
        <v>99</v>
      </c>
      <c r="B12" s="209">
        <v>950</v>
      </c>
      <c r="C12" s="106">
        <v>950</v>
      </c>
      <c r="D12" s="30">
        <v>950</v>
      </c>
      <c r="E12" s="59">
        <f>SUM((D12-B12)/B12)</f>
        <v>0</v>
      </c>
      <c r="F12" s="228">
        <v>359.06</v>
      </c>
      <c r="G12" s="129">
        <v>1200</v>
      </c>
      <c r="H12" s="302">
        <v>1200</v>
      </c>
      <c r="I12" s="296">
        <f>SUM((H12-F12)/F12)</f>
        <v>2.3420598228708296</v>
      </c>
      <c r="J12" s="303">
        <v>2500</v>
      </c>
      <c r="K12" s="106">
        <v>2500</v>
      </c>
      <c r="L12" s="305">
        <v>2500</v>
      </c>
      <c r="M12" s="59">
        <f>SUM((L12-J12)/J12)</f>
        <v>0</v>
      </c>
      <c r="N12" s="209">
        <v>1000</v>
      </c>
      <c r="O12" s="106">
        <v>1000</v>
      </c>
      <c r="P12" s="30">
        <v>1000</v>
      </c>
      <c r="Q12" s="59">
        <f>SUM((P12-N12)/N12)</f>
        <v>0</v>
      </c>
      <c r="R12" s="209">
        <v>1000</v>
      </c>
      <c r="S12" s="106">
        <v>1000</v>
      </c>
      <c r="T12" s="30">
        <v>1000</v>
      </c>
      <c r="U12" s="59">
        <f>SUM((T12-R12)/R12)</f>
        <v>0</v>
      </c>
      <c r="V12" s="258">
        <v>0</v>
      </c>
      <c r="W12" s="141">
        <v>0</v>
      </c>
      <c r="X12" s="304">
        <v>0</v>
      </c>
      <c r="Y12" s="79"/>
    </row>
    <row r="13" spans="1:25" ht="23.25" customHeight="1" thickTop="1">
      <c r="A13" s="146" t="s">
        <v>15</v>
      </c>
      <c r="B13" s="168"/>
      <c r="C13" s="107"/>
      <c r="D13" s="82"/>
      <c r="E13" s="169"/>
      <c r="F13" s="168"/>
      <c r="G13" s="107"/>
      <c r="H13" s="82"/>
      <c r="I13" s="57"/>
      <c r="J13" s="168"/>
      <c r="K13" s="107"/>
      <c r="L13" s="82"/>
      <c r="M13" s="83"/>
      <c r="N13" s="168"/>
      <c r="O13" s="107"/>
      <c r="P13" s="82"/>
      <c r="Q13" s="169"/>
      <c r="R13" s="168"/>
      <c r="S13" s="107"/>
      <c r="T13" s="82"/>
      <c r="U13" s="169"/>
      <c r="V13" s="81"/>
      <c r="W13" s="107"/>
      <c r="X13" s="82"/>
      <c r="Y13" s="83"/>
    </row>
    <row r="14" spans="1:25" ht="23.25" customHeight="1" thickBot="1">
      <c r="A14" s="147" t="s">
        <v>16</v>
      </c>
      <c r="B14" s="170"/>
      <c r="C14" s="108"/>
      <c r="D14" s="48"/>
      <c r="E14" s="171"/>
      <c r="F14" s="170"/>
      <c r="G14" s="108"/>
      <c r="H14" s="48"/>
      <c r="I14" s="57"/>
      <c r="J14" s="170"/>
      <c r="K14" s="108"/>
      <c r="L14" s="48"/>
      <c r="M14" s="57"/>
      <c r="N14" s="170"/>
      <c r="O14" s="108"/>
      <c r="P14" s="48"/>
      <c r="Q14" s="171"/>
      <c r="R14" s="170"/>
      <c r="S14" s="108"/>
      <c r="T14" s="48"/>
      <c r="U14" s="171"/>
      <c r="V14" s="47"/>
      <c r="W14" s="108"/>
      <c r="X14" s="48"/>
      <c r="Y14" s="57"/>
    </row>
    <row r="15" spans="1:25" ht="21" customHeight="1" thickBot="1" thickTop="1">
      <c r="A15" s="148" t="s">
        <v>17</v>
      </c>
      <c r="B15" s="210"/>
      <c r="C15" s="109"/>
      <c r="D15" s="89"/>
      <c r="E15" s="172"/>
      <c r="F15" s="210"/>
      <c r="G15" s="109"/>
      <c r="H15" s="89"/>
      <c r="I15" s="90"/>
      <c r="J15" s="210"/>
      <c r="K15" s="109"/>
      <c r="L15" s="89"/>
      <c r="M15" s="90"/>
      <c r="N15" s="210"/>
      <c r="O15" s="109"/>
      <c r="P15" s="89"/>
      <c r="Q15" s="172"/>
      <c r="R15" s="210"/>
      <c r="S15" s="109"/>
      <c r="T15" s="89"/>
      <c r="U15" s="172"/>
      <c r="V15" s="181"/>
      <c r="W15" s="109"/>
      <c r="X15" s="89"/>
      <c r="Y15" s="307"/>
    </row>
    <row r="16" spans="1:25" s="2" customFormat="1" ht="21" customHeight="1" thickBot="1">
      <c r="A16" s="97" t="s">
        <v>14</v>
      </c>
      <c r="B16" s="211">
        <v>1565</v>
      </c>
      <c r="C16" s="103">
        <v>1565</v>
      </c>
      <c r="D16" s="289">
        <v>1565</v>
      </c>
      <c r="E16" s="59">
        <f>SUM((D16-B16)/B16)</f>
        <v>0</v>
      </c>
      <c r="F16" s="211">
        <v>1222</v>
      </c>
      <c r="G16" s="103"/>
      <c r="H16" s="29"/>
      <c r="I16" s="59"/>
      <c r="J16" s="211">
        <v>1000</v>
      </c>
      <c r="K16" s="199">
        <v>1000</v>
      </c>
      <c r="L16" s="306">
        <v>1200</v>
      </c>
      <c r="M16" s="295">
        <f>SUM((L16-J16)/J16)</f>
        <v>0.2</v>
      </c>
      <c r="N16" s="211">
        <v>1550</v>
      </c>
      <c r="O16" s="199">
        <v>1550</v>
      </c>
      <c r="P16" s="240">
        <v>1550</v>
      </c>
      <c r="Q16" s="59">
        <f>SUM((P16-N16)/N16)</f>
        <v>0</v>
      </c>
      <c r="R16" s="250">
        <v>1546.74</v>
      </c>
      <c r="S16" s="271">
        <v>1546.74</v>
      </c>
      <c r="T16" s="276">
        <v>1546.74</v>
      </c>
      <c r="U16" s="59">
        <f>SUM((T16-R16)/R16)</f>
        <v>0</v>
      </c>
      <c r="V16" s="259">
        <v>1116.25</v>
      </c>
      <c r="W16" s="103" t="s">
        <v>112</v>
      </c>
      <c r="X16" s="294">
        <v>1450</v>
      </c>
      <c r="Y16" s="296">
        <f>SUM((X16-V16)/V16)</f>
        <v>0.2989921612541993</v>
      </c>
    </row>
    <row r="17" spans="1:25" s="2" customFormat="1" ht="21" customHeight="1" thickBot="1">
      <c r="A17" s="149" t="s">
        <v>18</v>
      </c>
      <c r="B17" s="183">
        <v>19.7</v>
      </c>
      <c r="C17" s="104">
        <v>19.7</v>
      </c>
      <c r="D17" s="309">
        <v>19.7</v>
      </c>
      <c r="E17" s="59">
        <f>SUM((D17-B17)/B17)</f>
        <v>0</v>
      </c>
      <c r="F17" s="228">
        <v>14.22</v>
      </c>
      <c r="G17" s="110">
        <v>16.32</v>
      </c>
      <c r="H17" s="31"/>
      <c r="I17" s="60"/>
      <c r="J17" s="212">
        <v>12</v>
      </c>
      <c r="K17" s="110">
        <v>12</v>
      </c>
      <c r="L17" s="308">
        <v>15</v>
      </c>
      <c r="M17" s="296">
        <f>SUM((L17-J17)/J17)</f>
        <v>0.25</v>
      </c>
      <c r="N17" s="260">
        <v>18</v>
      </c>
      <c r="O17" s="110">
        <v>18</v>
      </c>
      <c r="P17" s="31">
        <v>18</v>
      </c>
      <c r="Q17" s="59">
        <f>SUM((P17-N17)/N17)</f>
        <v>0</v>
      </c>
      <c r="R17" s="251">
        <v>58.75</v>
      </c>
      <c r="S17" s="138">
        <v>17</v>
      </c>
      <c r="T17" s="91">
        <v>17</v>
      </c>
      <c r="U17" s="59">
        <f>SUM((T17-R17)/R17)</f>
        <v>-0.7106382978723405</v>
      </c>
      <c r="V17" s="260">
        <v>12.99</v>
      </c>
      <c r="W17" s="110" t="s">
        <v>53</v>
      </c>
      <c r="X17" s="31" t="s">
        <v>53</v>
      </c>
      <c r="Y17" s="59"/>
    </row>
    <row r="18" spans="1:25" ht="21" customHeight="1" thickBot="1">
      <c r="A18" s="150" t="s">
        <v>19</v>
      </c>
      <c r="B18" s="213"/>
      <c r="C18" s="111"/>
      <c r="D18" s="43"/>
      <c r="E18" s="173"/>
      <c r="F18" s="213"/>
      <c r="G18" s="111"/>
      <c r="H18" s="43"/>
      <c r="I18" s="58"/>
      <c r="J18" s="213"/>
      <c r="K18" s="111"/>
      <c r="L18" s="43"/>
      <c r="M18" s="310"/>
      <c r="N18" s="213"/>
      <c r="O18" s="111"/>
      <c r="P18" s="43"/>
      <c r="Q18" s="173"/>
      <c r="R18" s="213"/>
      <c r="S18" s="111"/>
      <c r="T18" s="43"/>
      <c r="U18" s="173"/>
      <c r="V18" s="182"/>
      <c r="W18" s="111"/>
      <c r="X18" s="43"/>
      <c r="Y18" s="58"/>
    </row>
    <row r="19" spans="1:25" s="2" customFormat="1" ht="21" customHeight="1" thickBot="1">
      <c r="A19" s="97" t="s">
        <v>14</v>
      </c>
      <c r="B19" s="211">
        <v>9040</v>
      </c>
      <c r="C19" s="103">
        <v>9040</v>
      </c>
      <c r="D19" s="29">
        <v>9040</v>
      </c>
      <c r="E19" s="59">
        <f>SUM((D19-B19)/B19)</f>
        <v>0</v>
      </c>
      <c r="F19" s="211"/>
      <c r="G19" s="103"/>
      <c r="H19" s="29"/>
      <c r="I19" s="59"/>
      <c r="J19" s="211">
        <v>7200</v>
      </c>
      <c r="K19" s="199">
        <v>7200</v>
      </c>
      <c r="L19" s="294">
        <v>9000</v>
      </c>
      <c r="M19" s="296">
        <f>SUM((L19-J19)/J19)</f>
        <v>0.25</v>
      </c>
      <c r="N19" s="259">
        <v>9100</v>
      </c>
      <c r="O19" s="199">
        <v>9100</v>
      </c>
      <c r="P19" s="311">
        <v>9100</v>
      </c>
      <c r="Q19" s="59">
        <f>SUM((P19-N19)/N19)</f>
        <v>0</v>
      </c>
      <c r="R19" s="250">
        <v>9087.1</v>
      </c>
      <c r="S19" s="271">
        <v>9087.1</v>
      </c>
      <c r="T19" s="276">
        <v>9087.1</v>
      </c>
      <c r="U19" s="59">
        <f>SUM((T19-R19)/R19)</f>
        <v>0</v>
      </c>
      <c r="V19" s="259">
        <v>7167.5</v>
      </c>
      <c r="W19" s="103" t="s">
        <v>113</v>
      </c>
      <c r="X19" s="306">
        <v>8000</v>
      </c>
      <c r="Y19" s="59">
        <f>SUM((X19-V19)/V19)</f>
        <v>0.11614928496686432</v>
      </c>
    </row>
    <row r="20" spans="1:25" ht="23.25" customHeight="1" thickBot="1" thickTop="1">
      <c r="A20" s="78" t="s">
        <v>20</v>
      </c>
      <c r="B20" s="74"/>
      <c r="C20" s="102"/>
      <c r="D20" s="76"/>
      <c r="E20" s="167"/>
      <c r="F20" s="74"/>
      <c r="G20" s="102"/>
      <c r="H20" s="76"/>
      <c r="I20" s="77"/>
      <c r="J20" s="74"/>
      <c r="K20" s="102"/>
      <c r="L20" s="76"/>
      <c r="M20" s="57"/>
      <c r="N20" s="74"/>
      <c r="O20" s="102"/>
      <c r="P20" s="76"/>
      <c r="Q20" s="167"/>
      <c r="R20" s="74"/>
      <c r="S20" s="102"/>
      <c r="T20" s="76"/>
      <c r="U20" s="167"/>
      <c r="V20" s="75"/>
      <c r="W20" s="102"/>
      <c r="X20" s="76"/>
      <c r="Y20" s="77"/>
    </row>
    <row r="21" spans="1:25" s="2" customFormat="1" ht="20.25" customHeight="1" thickBot="1" thickTop="1">
      <c r="A21" s="98" t="s">
        <v>21</v>
      </c>
      <c r="B21" s="183">
        <v>1250</v>
      </c>
      <c r="C21" s="104">
        <v>1250</v>
      </c>
      <c r="D21" s="32">
        <v>1250</v>
      </c>
      <c r="E21" s="59">
        <f>SUM((D21-B21)/B21)</f>
        <v>0</v>
      </c>
      <c r="F21" s="183">
        <v>1875.97</v>
      </c>
      <c r="G21" s="104">
        <v>1875.97</v>
      </c>
      <c r="H21" s="32">
        <v>1875.97</v>
      </c>
      <c r="I21" s="56">
        <v>0</v>
      </c>
      <c r="J21" s="183">
        <v>1500</v>
      </c>
      <c r="K21" s="200">
        <v>1500</v>
      </c>
      <c r="L21" s="313">
        <v>2500</v>
      </c>
      <c r="M21" s="296">
        <f aca="true" t="shared" si="0" ref="M21:M26">SUM((L21-J21)/J21)</f>
        <v>0.6666666666666666</v>
      </c>
      <c r="N21" s="261">
        <v>1700</v>
      </c>
      <c r="O21" s="200">
        <v>1700</v>
      </c>
      <c r="P21" s="32">
        <v>2232.5</v>
      </c>
      <c r="Q21" s="59">
        <f>SUM((P21-N21)/N21)</f>
        <v>0.31323529411764706</v>
      </c>
      <c r="R21" s="183">
        <v>1200</v>
      </c>
      <c r="S21" s="200">
        <v>1200</v>
      </c>
      <c r="T21" s="312">
        <v>1200</v>
      </c>
      <c r="U21" s="59">
        <f>SUM((T21-R21)/R21)</f>
        <v>0</v>
      </c>
      <c r="V21" s="261">
        <v>1175</v>
      </c>
      <c r="W21" s="144">
        <v>1551</v>
      </c>
      <c r="X21" s="32">
        <v>1551</v>
      </c>
      <c r="Y21" s="59">
        <f>SUM((X21-V21)/V21)</f>
        <v>0.32</v>
      </c>
    </row>
    <row r="22" spans="1:25" s="2" customFormat="1" ht="20.25" customHeight="1" thickBot="1">
      <c r="A22" s="98" t="s">
        <v>22</v>
      </c>
      <c r="B22" s="183">
        <v>1250</v>
      </c>
      <c r="C22" s="104">
        <v>1250</v>
      </c>
      <c r="D22" s="32">
        <v>1250</v>
      </c>
      <c r="E22" s="59">
        <f>SUM((D22-B22)/B22)</f>
        <v>0</v>
      </c>
      <c r="F22" s="183">
        <v>1875.97</v>
      </c>
      <c r="G22" s="104">
        <v>1875.97</v>
      </c>
      <c r="H22" s="32">
        <v>1875.97</v>
      </c>
      <c r="I22" s="56">
        <v>0</v>
      </c>
      <c r="J22" s="183">
        <v>1500</v>
      </c>
      <c r="K22" s="104">
        <v>1500</v>
      </c>
      <c r="L22" s="313">
        <v>3000</v>
      </c>
      <c r="M22" s="296">
        <f t="shared" si="0"/>
        <v>1</v>
      </c>
      <c r="N22" s="257" t="s">
        <v>53</v>
      </c>
      <c r="O22" s="205" t="s">
        <v>53</v>
      </c>
      <c r="P22" s="180" t="s">
        <v>53</v>
      </c>
      <c r="Q22" s="59"/>
      <c r="R22" s="183">
        <v>1000</v>
      </c>
      <c r="S22" s="104">
        <v>1200</v>
      </c>
      <c r="T22" s="314">
        <v>1200</v>
      </c>
      <c r="U22" s="59">
        <f>SUM((T22-R22)/R22)</f>
        <v>0.2</v>
      </c>
      <c r="V22" s="261">
        <v>1551</v>
      </c>
      <c r="W22" s="104">
        <v>1550</v>
      </c>
      <c r="X22" s="32">
        <v>1551</v>
      </c>
      <c r="Y22" s="59">
        <f>SUM((X22-V22)/V22)</f>
        <v>0</v>
      </c>
    </row>
    <row r="23" spans="1:25" ht="23.25" customHeight="1" thickBot="1" thickTop="1">
      <c r="A23" s="78" t="s">
        <v>23</v>
      </c>
      <c r="B23" s="74"/>
      <c r="C23" s="102"/>
      <c r="D23" s="76"/>
      <c r="E23" s="167"/>
      <c r="F23" s="74"/>
      <c r="G23" s="102"/>
      <c r="H23" s="76"/>
      <c r="I23" s="83"/>
      <c r="J23" s="74"/>
      <c r="K23" s="102"/>
      <c r="L23" s="76"/>
      <c r="M23" s="86"/>
      <c r="N23" s="74"/>
      <c r="O23" s="102"/>
      <c r="P23" s="76"/>
      <c r="Q23" s="167"/>
      <c r="R23" s="74"/>
      <c r="S23" s="102"/>
      <c r="T23" s="76"/>
      <c r="U23" s="167"/>
      <c r="V23" s="75"/>
      <c r="W23" s="102"/>
      <c r="X23" s="76"/>
      <c r="Y23" s="77"/>
    </row>
    <row r="24" spans="1:25" s="2" customFormat="1" ht="18.75" customHeight="1" thickBot="1" thickTop="1">
      <c r="A24" s="98" t="s">
        <v>14</v>
      </c>
      <c r="B24" s="183">
        <v>955</v>
      </c>
      <c r="C24" s="104">
        <v>955</v>
      </c>
      <c r="D24" s="32">
        <v>955</v>
      </c>
      <c r="E24" s="59">
        <f>SUM((D24-B24)/B24)</f>
        <v>0</v>
      </c>
      <c r="F24" s="183">
        <v>403.44</v>
      </c>
      <c r="G24" s="104">
        <v>960</v>
      </c>
      <c r="H24" s="297">
        <v>960</v>
      </c>
      <c r="I24" s="296">
        <f>SUM((H24-F24)/F24)</f>
        <v>1.3795359904818558</v>
      </c>
      <c r="J24" s="261">
        <v>850</v>
      </c>
      <c r="K24" s="200">
        <v>850</v>
      </c>
      <c r="L24" s="32">
        <v>900</v>
      </c>
      <c r="M24" s="295">
        <f t="shared" si="0"/>
        <v>0.058823529411764705</v>
      </c>
      <c r="N24" s="183">
        <v>1250</v>
      </c>
      <c r="O24" s="200">
        <v>1250</v>
      </c>
      <c r="P24" s="300">
        <v>1250</v>
      </c>
      <c r="Q24" s="59">
        <f>SUM((P24-N24)/N24)</f>
        <v>0</v>
      </c>
      <c r="R24" s="183">
        <v>845</v>
      </c>
      <c r="S24" s="200">
        <v>845</v>
      </c>
      <c r="T24" s="312">
        <v>845</v>
      </c>
      <c r="U24" s="59">
        <f>SUM((T24-R24)/R24)</f>
        <v>0</v>
      </c>
      <c r="V24" s="257">
        <v>1057.5</v>
      </c>
      <c r="W24" s="205">
        <v>1057.5</v>
      </c>
      <c r="X24" s="28">
        <v>1057.5</v>
      </c>
      <c r="Y24" s="59">
        <f>SUM((X24-V24)/V24)</f>
        <v>0</v>
      </c>
    </row>
    <row r="25" spans="1:25" s="2" customFormat="1" ht="31.5" customHeight="1" thickBot="1">
      <c r="A25" s="98" t="s">
        <v>24</v>
      </c>
      <c r="B25" s="183">
        <v>25</v>
      </c>
      <c r="C25" s="112">
        <v>25</v>
      </c>
      <c r="D25" s="40">
        <v>25</v>
      </c>
      <c r="E25" s="59">
        <f>SUM((D25-B25)/B25)</f>
        <v>0</v>
      </c>
      <c r="F25" s="183">
        <v>403.44</v>
      </c>
      <c r="G25" s="142" t="s">
        <v>104</v>
      </c>
      <c r="H25" s="193" t="s">
        <v>104</v>
      </c>
      <c r="I25" s="59"/>
      <c r="J25" s="282">
        <v>6</v>
      </c>
      <c r="K25" s="112" t="s">
        <v>109</v>
      </c>
      <c r="L25" s="315">
        <v>26</v>
      </c>
      <c r="M25" s="296">
        <f t="shared" si="0"/>
        <v>3.3333333333333335</v>
      </c>
      <c r="N25" s="262">
        <v>22</v>
      </c>
      <c r="O25" s="201">
        <v>22</v>
      </c>
      <c r="P25" s="241">
        <v>22</v>
      </c>
      <c r="Q25" s="59">
        <f>SUM((P25-N25)/N25)</f>
        <v>0</v>
      </c>
      <c r="R25" s="216">
        <v>25</v>
      </c>
      <c r="S25" s="201">
        <v>25</v>
      </c>
      <c r="T25" s="241">
        <v>25</v>
      </c>
      <c r="U25" s="59">
        <f>SUM((T25-R25)/R25)</f>
        <v>0</v>
      </c>
      <c r="V25" s="262">
        <v>12.33</v>
      </c>
      <c r="W25" s="201">
        <v>12.33</v>
      </c>
      <c r="X25" s="316">
        <v>12.33</v>
      </c>
      <c r="Y25" s="59">
        <f>SUM((X25-V25)/V25)</f>
        <v>0</v>
      </c>
    </row>
    <row r="26" spans="1:25" s="2" customFormat="1" ht="21" customHeight="1" thickBot="1">
      <c r="A26" s="151" t="s">
        <v>25</v>
      </c>
      <c r="B26" s="189"/>
      <c r="C26" s="105"/>
      <c r="D26" s="28"/>
      <c r="E26" s="59"/>
      <c r="F26" s="183">
        <v>359.06</v>
      </c>
      <c r="G26" s="200">
        <v>359.06</v>
      </c>
      <c r="H26" s="194">
        <v>359.06</v>
      </c>
      <c r="I26" s="56">
        <v>0</v>
      </c>
      <c r="J26" s="281">
        <v>3000</v>
      </c>
      <c r="K26" s="104" t="s">
        <v>107</v>
      </c>
      <c r="L26" s="293">
        <v>3000</v>
      </c>
      <c r="M26" s="59">
        <f t="shared" si="0"/>
        <v>0</v>
      </c>
      <c r="N26" s="183">
        <v>600</v>
      </c>
      <c r="O26" s="200">
        <v>600</v>
      </c>
      <c r="P26" s="194">
        <v>600</v>
      </c>
      <c r="Q26" s="59">
        <f>SUM((P26-N26)/N26)</f>
        <v>0</v>
      </c>
      <c r="R26" s="252">
        <v>600</v>
      </c>
      <c r="S26" s="272">
        <v>600</v>
      </c>
      <c r="T26" s="277">
        <v>600</v>
      </c>
      <c r="U26" s="59">
        <f>SUM((T26-R26)/R26)</f>
        <v>0</v>
      </c>
      <c r="V26" s="257">
        <v>0</v>
      </c>
      <c r="W26" s="205">
        <v>0</v>
      </c>
      <c r="X26" s="291">
        <v>0</v>
      </c>
      <c r="Y26" s="65"/>
    </row>
    <row r="27" spans="1:25" ht="23.25" customHeight="1" thickBot="1" thickTop="1">
      <c r="A27" s="78" t="s">
        <v>26</v>
      </c>
      <c r="B27" s="74"/>
      <c r="C27" s="102"/>
      <c r="D27" s="76"/>
      <c r="E27" s="167"/>
      <c r="F27" s="74"/>
      <c r="G27" s="102"/>
      <c r="H27" s="76"/>
      <c r="I27" s="77"/>
      <c r="J27" s="74"/>
      <c r="K27" s="102"/>
      <c r="L27" s="76"/>
      <c r="M27" s="77"/>
      <c r="N27" s="74"/>
      <c r="O27" s="102"/>
      <c r="P27" s="76"/>
      <c r="Q27" s="167"/>
      <c r="R27" s="74"/>
      <c r="S27" s="102"/>
      <c r="T27" s="76"/>
      <c r="U27" s="167"/>
      <c r="V27" s="75"/>
      <c r="W27" s="102"/>
      <c r="X27" s="76"/>
      <c r="Y27" s="77"/>
    </row>
    <row r="28" spans="1:25" s="2" customFormat="1" ht="20.25" customHeight="1" thickBot="1" thickTop="1">
      <c r="A28" s="98" t="s">
        <v>12</v>
      </c>
      <c r="B28" s="183">
        <v>200</v>
      </c>
      <c r="C28" s="104">
        <v>0</v>
      </c>
      <c r="D28" s="314">
        <v>0</v>
      </c>
      <c r="E28" s="59">
        <f>SUM((D28-B28)/B28)</f>
        <v>-1</v>
      </c>
      <c r="F28" s="183">
        <v>205.75</v>
      </c>
      <c r="G28" s="104">
        <v>205.75</v>
      </c>
      <c r="H28" s="293">
        <v>205.75</v>
      </c>
      <c r="I28" s="56">
        <v>0</v>
      </c>
      <c r="J28" s="189"/>
      <c r="K28" s="105"/>
      <c r="L28" s="28"/>
      <c r="M28" s="64"/>
      <c r="N28" s="189" t="s">
        <v>53</v>
      </c>
      <c r="O28" s="205" t="s">
        <v>53</v>
      </c>
      <c r="P28" s="180" t="s">
        <v>53</v>
      </c>
      <c r="Q28" s="179"/>
      <c r="R28" s="183">
        <v>250</v>
      </c>
      <c r="S28" s="104">
        <v>200</v>
      </c>
      <c r="T28" s="297">
        <v>200</v>
      </c>
      <c r="U28" s="346">
        <f>SUM((T28-R28)/R28)</f>
        <v>-0.2</v>
      </c>
      <c r="V28" s="257" t="s">
        <v>53</v>
      </c>
      <c r="W28" s="205" t="s">
        <v>53</v>
      </c>
      <c r="X28" s="180" t="s">
        <v>53</v>
      </c>
      <c r="Y28" s="64"/>
    </row>
    <row r="29" spans="1:25" ht="23.25" customHeight="1" thickBot="1" thickTop="1">
      <c r="A29" s="78" t="s">
        <v>27</v>
      </c>
      <c r="B29" s="74"/>
      <c r="C29" s="102"/>
      <c r="D29" s="76"/>
      <c r="E29" s="167"/>
      <c r="F29" s="74"/>
      <c r="G29" s="102"/>
      <c r="H29" s="76"/>
      <c r="I29" s="83"/>
      <c r="J29" s="74"/>
      <c r="K29" s="102"/>
      <c r="L29" s="76"/>
      <c r="M29" s="77"/>
      <c r="N29" s="74"/>
      <c r="O29" s="102"/>
      <c r="P29" s="76"/>
      <c r="Q29" s="167"/>
      <c r="R29" s="74"/>
      <c r="S29" s="102"/>
      <c r="T29" s="76"/>
      <c r="U29" s="167"/>
      <c r="V29" s="75"/>
      <c r="W29" s="102"/>
      <c r="X29" s="76"/>
      <c r="Y29" s="77"/>
    </row>
    <row r="30" spans="1:25" s="2" customFormat="1" ht="21" customHeight="1" thickBot="1" thickTop="1">
      <c r="A30" s="98" t="s">
        <v>12</v>
      </c>
      <c r="B30" s="183">
        <v>490</v>
      </c>
      <c r="C30" s="104">
        <v>0</v>
      </c>
      <c r="D30" s="314">
        <v>0</v>
      </c>
      <c r="E30" s="59">
        <f>SUM((D30-B30)/B30)</f>
        <v>-1</v>
      </c>
      <c r="F30" s="183">
        <v>205.75</v>
      </c>
      <c r="G30" s="104">
        <v>450</v>
      </c>
      <c r="H30" s="297">
        <v>450</v>
      </c>
      <c r="I30" s="296">
        <f>SUM((H30-F30)/F30)</f>
        <v>1.1871202916160388</v>
      </c>
      <c r="J30" s="261">
        <v>1500</v>
      </c>
      <c r="K30" s="104">
        <v>1500</v>
      </c>
      <c r="L30" s="293">
        <v>1700</v>
      </c>
      <c r="M30" s="59">
        <f>SUM((L30-J30)/J30)</f>
        <v>0.13333333333333333</v>
      </c>
      <c r="N30" s="183">
        <v>500</v>
      </c>
      <c r="O30" s="104">
        <v>500</v>
      </c>
      <c r="P30" s="32">
        <v>500</v>
      </c>
      <c r="Q30" s="59">
        <f>SUM((P30-N30)/N30)</f>
        <v>0</v>
      </c>
      <c r="R30" s="183">
        <v>250</v>
      </c>
      <c r="S30" s="104">
        <v>200</v>
      </c>
      <c r="T30" s="32">
        <v>200</v>
      </c>
      <c r="U30" s="59">
        <f>SUM((T30-R30)/R30)</f>
        <v>-0.2</v>
      </c>
      <c r="V30" s="261">
        <v>352.5</v>
      </c>
      <c r="W30" s="104">
        <v>352.5</v>
      </c>
      <c r="X30" s="32">
        <v>352.5</v>
      </c>
      <c r="Y30" s="59">
        <f>SUM((X30-V30)/V30)</f>
        <v>0</v>
      </c>
    </row>
    <row r="31" spans="1:25" ht="23.25" customHeight="1" thickBot="1" thickTop="1">
      <c r="A31" s="78" t="s">
        <v>28</v>
      </c>
      <c r="B31" s="74"/>
      <c r="C31" s="102"/>
      <c r="D31" s="76"/>
      <c r="E31" s="167"/>
      <c r="F31" s="74"/>
      <c r="G31" s="102"/>
      <c r="H31" s="76"/>
      <c r="I31" s="57"/>
      <c r="J31" s="74"/>
      <c r="K31" s="102"/>
      <c r="L31" s="76"/>
      <c r="M31" s="77"/>
      <c r="N31" s="74"/>
      <c r="O31" s="102"/>
      <c r="P31" s="76"/>
      <c r="Q31" s="167"/>
      <c r="R31" s="74"/>
      <c r="S31" s="102"/>
      <c r="T31" s="76"/>
      <c r="U31" s="167"/>
      <c r="V31" s="75"/>
      <c r="W31" s="102"/>
      <c r="X31" s="76"/>
      <c r="Y31" s="77"/>
    </row>
    <row r="32" spans="1:25" s="2" customFormat="1" ht="21" customHeight="1" thickBot="1" thickTop="1">
      <c r="A32" s="98" t="s">
        <v>12</v>
      </c>
      <c r="B32" s="183">
        <v>455</v>
      </c>
      <c r="C32" s="104">
        <v>455</v>
      </c>
      <c r="D32" s="32">
        <v>455</v>
      </c>
      <c r="E32" s="59">
        <f>SUM((D32-B32)/B32)</f>
        <v>0</v>
      </c>
      <c r="F32" s="183">
        <v>302.58</v>
      </c>
      <c r="G32" s="104">
        <v>400</v>
      </c>
      <c r="H32" s="297">
        <v>400</v>
      </c>
      <c r="I32" s="296">
        <f>SUM((H32-F32)/F32)</f>
        <v>0.32196443915658673</v>
      </c>
      <c r="J32" s="261">
        <v>600</v>
      </c>
      <c r="K32" s="104">
        <v>600</v>
      </c>
      <c r="L32" s="305">
        <v>600</v>
      </c>
      <c r="M32" s="56">
        <v>0</v>
      </c>
      <c r="N32" s="183">
        <v>450</v>
      </c>
      <c r="O32" s="104">
        <v>450</v>
      </c>
      <c r="P32" s="32">
        <v>450</v>
      </c>
      <c r="Q32" s="59">
        <f>SUM((P32-N32)/N32)</f>
        <v>0</v>
      </c>
      <c r="R32" s="183">
        <v>305</v>
      </c>
      <c r="S32" s="104">
        <v>305</v>
      </c>
      <c r="T32" s="314">
        <v>305</v>
      </c>
      <c r="U32" s="59">
        <f>SUM((T32-R32)/R32)</f>
        <v>0</v>
      </c>
      <c r="V32" s="261">
        <v>305.05</v>
      </c>
      <c r="W32" s="104">
        <v>305.05</v>
      </c>
      <c r="X32" s="32">
        <v>305.05</v>
      </c>
      <c r="Y32" s="59">
        <f>SUM((X32-V32)/V32)</f>
        <v>0</v>
      </c>
    </row>
    <row r="33" spans="1:25" s="2" customFormat="1" ht="31.5" customHeight="1" thickBot="1">
      <c r="A33" s="149" t="s">
        <v>29</v>
      </c>
      <c r="B33" s="183">
        <v>38</v>
      </c>
      <c r="C33" s="104">
        <v>15</v>
      </c>
      <c r="D33" s="31">
        <v>15</v>
      </c>
      <c r="E33" s="59">
        <f>SUM((D33-B33)/B33)</f>
        <v>-0.6052631578947368</v>
      </c>
      <c r="F33" s="184" t="s">
        <v>105</v>
      </c>
      <c r="G33" s="270" t="s">
        <v>105</v>
      </c>
      <c r="H33" s="195" t="s">
        <v>105</v>
      </c>
      <c r="I33" s="295">
        <v>0</v>
      </c>
      <c r="J33" s="212">
        <v>5</v>
      </c>
      <c r="K33" s="318">
        <v>5</v>
      </c>
      <c r="L33" s="347">
        <v>5</v>
      </c>
      <c r="M33" s="319">
        <v>0</v>
      </c>
      <c r="N33" s="212">
        <v>40</v>
      </c>
      <c r="O33" s="110">
        <v>40</v>
      </c>
      <c r="P33" s="31">
        <v>40</v>
      </c>
      <c r="Q33" s="59">
        <f>SUM((P33-N33)/N33)</f>
        <v>0</v>
      </c>
      <c r="R33" s="183">
        <v>71</v>
      </c>
      <c r="S33" s="104">
        <v>38</v>
      </c>
      <c r="T33" s="32">
        <v>38</v>
      </c>
      <c r="U33" s="59">
        <f>SUM((T33-R33)/R33)</f>
        <v>-0.4647887323943662</v>
      </c>
      <c r="V33" s="260">
        <v>15.27</v>
      </c>
      <c r="W33" s="110" t="s">
        <v>53</v>
      </c>
      <c r="X33" s="31" t="s">
        <v>53</v>
      </c>
      <c r="Y33" s="60"/>
    </row>
    <row r="34" spans="1:25" s="2" customFormat="1" ht="29.25" thickBot="1" thickTop="1">
      <c r="A34" s="152" t="s">
        <v>30</v>
      </c>
      <c r="B34" s="214"/>
      <c r="C34" s="113"/>
      <c r="D34" s="87"/>
      <c r="E34" s="174"/>
      <c r="F34" s="214"/>
      <c r="G34" s="113"/>
      <c r="H34" s="87"/>
      <c r="I34" s="88"/>
      <c r="J34" s="214"/>
      <c r="K34" s="113"/>
      <c r="L34" s="88"/>
      <c r="M34" s="88"/>
      <c r="N34" s="214"/>
      <c r="O34" s="113"/>
      <c r="P34" s="87"/>
      <c r="Q34" s="174"/>
      <c r="R34" s="214"/>
      <c r="S34" s="113"/>
      <c r="T34" s="87"/>
      <c r="U34" s="174"/>
      <c r="V34" s="185"/>
      <c r="W34" s="113"/>
      <c r="X34" s="87"/>
      <c r="Y34" s="88"/>
    </row>
    <row r="35" spans="1:25" ht="23.25" customHeight="1" thickBot="1" thickTop="1">
      <c r="A35" s="153" t="s">
        <v>31</v>
      </c>
      <c r="B35" s="175"/>
      <c r="C35" s="114"/>
      <c r="D35" s="85"/>
      <c r="E35" s="176"/>
      <c r="F35" s="175"/>
      <c r="G35" s="114"/>
      <c r="H35" s="85"/>
      <c r="I35" s="86"/>
      <c r="J35" s="175"/>
      <c r="K35" s="114"/>
      <c r="L35" s="85"/>
      <c r="M35" s="57"/>
      <c r="N35" s="175"/>
      <c r="O35" s="114"/>
      <c r="P35" s="85"/>
      <c r="Q35" s="176"/>
      <c r="R35" s="175"/>
      <c r="S35" s="114"/>
      <c r="T35" s="85"/>
      <c r="U35" s="176"/>
      <c r="V35" s="84"/>
      <c r="W35" s="114"/>
      <c r="X35" s="85"/>
      <c r="Y35" s="86"/>
    </row>
    <row r="36" spans="1:25" s="2" customFormat="1" ht="18" customHeight="1" thickBot="1" thickTop="1">
      <c r="A36" s="98" t="s">
        <v>32</v>
      </c>
      <c r="B36" s="183">
        <v>5500</v>
      </c>
      <c r="C36" s="104">
        <v>5500</v>
      </c>
      <c r="D36" s="293">
        <v>5500</v>
      </c>
      <c r="E36" s="59">
        <f>SUM((D36-B36)/B36)</f>
        <v>0</v>
      </c>
      <c r="F36" s="183">
        <v>3530.04</v>
      </c>
      <c r="G36" s="200">
        <v>3530.04</v>
      </c>
      <c r="H36" s="312">
        <v>3530.04</v>
      </c>
      <c r="I36" s="59">
        <f>SUM((H36-F36)/F36)</f>
        <v>0</v>
      </c>
      <c r="J36" s="183">
        <v>5000</v>
      </c>
      <c r="K36" s="200">
        <v>5000</v>
      </c>
      <c r="L36" s="320">
        <v>5500</v>
      </c>
      <c r="M36" s="296">
        <f>SUM((L36-J36)/J36)</f>
        <v>0.1</v>
      </c>
      <c r="N36" s="261">
        <v>5500</v>
      </c>
      <c r="O36" s="200">
        <v>5500</v>
      </c>
      <c r="P36" s="300">
        <v>5500</v>
      </c>
      <c r="Q36" s="59">
        <f>SUM((P36-N36)/N36)</f>
        <v>0</v>
      </c>
      <c r="R36" s="183">
        <v>4550</v>
      </c>
      <c r="S36" s="200">
        <v>4550</v>
      </c>
      <c r="T36" s="194">
        <v>4550</v>
      </c>
      <c r="U36" s="59">
        <f>SUM((T36-R36)/R36)</f>
        <v>0</v>
      </c>
      <c r="V36" s="257" t="s">
        <v>53</v>
      </c>
      <c r="W36" s="105" t="s">
        <v>53</v>
      </c>
      <c r="X36" s="28" t="s">
        <v>53</v>
      </c>
      <c r="Y36" s="65"/>
    </row>
    <row r="37" spans="1:25" s="2" customFormat="1" ht="18" customHeight="1" thickBot="1">
      <c r="A37" s="98" t="s">
        <v>33</v>
      </c>
      <c r="B37" s="183">
        <v>7070</v>
      </c>
      <c r="C37" s="104">
        <v>7070</v>
      </c>
      <c r="D37" s="293">
        <v>7070</v>
      </c>
      <c r="E37" s="59">
        <f>SUM((D37-B37)/B37)</f>
        <v>0</v>
      </c>
      <c r="F37" s="183">
        <v>5042.92</v>
      </c>
      <c r="G37" s="200">
        <v>5042.92</v>
      </c>
      <c r="H37" s="312">
        <v>5042.92</v>
      </c>
      <c r="I37" s="59">
        <f>SUM((H37-F37)/F37)</f>
        <v>0</v>
      </c>
      <c r="J37" s="189"/>
      <c r="K37" s="105"/>
      <c r="L37" s="32">
        <v>6500</v>
      </c>
      <c r="M37" s="321"/>
      <c r="N37" s="183">
        <v>6600</v>
      </c>
      <c r="O37" s="200">
        <v>6600</v>
      </c>
      <c r="P37" s="194">
        <v>6600</v>
      </c>
      <c r="Q37" s="59">
        <f>SUM((P37-N37)/N37)</f>
        <v>0</v>
      </c>
      <c r="R37" s="183">
        <v>6000</v>
      </c>
      <c r="S37" s="200">
        <v>6000</v>
      </c>
      <c r="T37" s="194">
        <v>6000</v>
      </c>
      <c r="U37" s="59">
        <f>SUM((T37-R37)/R37)</f>
        <v>0</v>
      </c>
      <c r="V37" s="257" t="s">
        <v>53</v>
      </c>
      <c r="W37" s="105" t="s">
        <v>53</v>
      </c>
      <c r="X37" s="28" t="s">
        <v>53</v>
      </c>
      <c r="Y37" s="65"/>
    </row>
    <row r="38" spans="1:25" s="2" customFormat="1" ht="18" customHeight="1" thickBot="1">
      <c r="A38" s="98" t="s">
        <v>34</v>
      </c>
      <c r="B38" s="183">
        <v>9010</v>
      </c>
      <c r="C38" s="104">
        <v>9010</v>
      </c>
      <c r="D38" s="293">
        <v>9010</v>
      </c>
      <c r="E38" s="59">
        <f>SUM((D38-B38)/B38)</f>
        <v>0</v>
      </c>
      <c r="F38" s="183">
        <v>6051.5</v>
      </c>
      <c r="G38" s="200">
        <v>6051.5</v>
      </c>
      <c r="H38" s="312">
        <v>6051.5</v>
      </c>
      <c r="I38" s="59">
        <f>SUM((H38-F38)/F38)</f>
        <v>0</v>
      </c>
      <c r="J38" s="183">
        <v>6500</v>
      </c>
      <c r="K38" s="200">
        <v>6500</v>
      </c>
      <c r="L38" s="297">
        <v>7500</v>
      </c>
      <c r="M38" s="296">
        <f>SUM((L38-J38)/J38)</f>
        <v>0.15384615384615385</v>
      </c>
      <c r="N38" s="261">
        <v>8000</v>
      </c>
      <c r="O38" s="200">
        <v>8000</v>
      </c>
      <c r="P38" s="194">
        <v>8000</v>
      </c>
      <c r="Q38" s="59">
        <f>SUM((P38-N38)/N38)</f>
        <v>0</v>
      </c>
      <c r="R38" s="248" t="s">
        <v>106</v>
      </c>
      <c r="S38" s="273" t="s">
        <v>106</v>
      </c>
      <c r="T38" s="278" t="s">
        <v>106</v>
      </c>
      <c r="U38" s="295"/>
      <c r="V38" s="257" t="s">
        <v>53</v>
      </c>
      <c r="W38" s="105" t="s">
        <v>53</v>
      </c>
      <c r="X38" s="28" t="s">
        <v>53</v>
      </c>
      <c r="Y38" s="65"/>
    </row>
    <row r="39" spans="1:25" s="2" customFormat="1" ht="18" customHeight="1" thickBot="1">
      <c r="A39" s="154" t="s">
        <v>35</v>
      </c>
      <c r="B39" s="183">
        <v>60</v>
      </c>
      <c r="C39" s="104">
        <v>60</v>
      </c>
      <c r="D39" s="293">
        <v>60</v>
      </c>
      <c r="E39" s="59">
        <f>SUM((D39-B39)/B39)</f>
        <v>0</v>
      </c>
      <c r="F39" s="189"/>
      <c r="G39" s="105"/>
      <c r="H39" s="28"/>
      <c r="I39" s="60"/>
      <c r="J39" s="189"/>
      <c r="K39" s="105"/>
      <c r="L39" s="28"/>
      <c r="M39" s="59"/>
      <c r="N39" s="183">
        <v>60</v>
      </c>
      <c r="O39" s="200">
        <v>60</v>
      </c>
      <c r="P39" s="300">
        <v>60</v>
      </c>
      <c r="Q39" s="59">
        <f>SUM((P39-N39)/N39)</f>
        <v>0</v>
      </c>
      <c r="R39" s="183">
        <v>40</v>
      </c>
      <c r="S39" s="104">
        <v>50</v>
      </c>
      <c r="T39" s="322">
        <v>50</v>
      </c>
      <c r="U39" s="296">
        <f>SUM((T39-R39)/R39)</f>
        <v>0.25</v>
      </c>
      <c r="V39" s="257"/>
      <c r="W39" s="105"/>
      <c r="X39" s="28"/>
      <c r="Y39" s="65"/>
    </row>
    <row r="40" spans="1:25" s="2" customFormat="1" ht="18" customHeight="1" thickBot="1">
      <c r="A40" s="151" t="s">
        <v>36</v>
      </c>
      <c r="B40" s="183">
        <v>2525</v>
      </c>
      <c r="C40" s="104">
        <v>2525</v>
      </c>
      <c r="D40" s="32">
        <v>2525</v>
      </c>
      <c r="E40" s="59">
        <f>SUM((D40-B40)/B40)</f>
        <v>0</v>
      </c>
      <c r="F40" s="183">
        <v>1512.87</v>
      </c>
      <c r="G40" s="104">
        <v>2500</v>
      </c>
      <c r="H40" s="297">
        <v>2500</v>
      </c>
      <c r="I40" s="296">
        <f>SUM((H40-F40)/F40)</f>
        <v>0.6524883169075996</v>
      </c>
      <c r="J40" s="261">
        <v>3000</v>
      </c>
      <c r="K40" s="200">
        <v>3000</v>
      </c>
      <c r="L40" s="293">
        <v>3500</v>
      </c>
      <c r="M40" s="59">
        <f>SUM((L40-J40)/J40)</f>
        <v>0.16666666666666666</v>
      </c>
      <c r="N40" s="223">
        <v>2400</v>
      </c>
      <c r="O40" s="231">
        <v>2400</v>
      </c>
      <c r="P40" s="52">
        <v>3000</v>
      </c>
      <c r="Q40" s="59">
        <f>SUM((P40-N40)/N40)</f>
        <v>0.25</v>
      </c>
      <c r="R40" s="183">
        <v>2550</v>
      </c>
      <c r="S40" s="104">
        <v>2400</v>
      </c>
      <c r="T40" s="32">
        <v>2400</v>
      </c>
      <c r="U40" s="59">
        <f>SUM((T40-R40)/R40)</f>
        <v>-0.058823529411764705</v>
      </c>
      <c r="V40" s="263">
        <v>1762.5</v>
      </c>
      <c r="W40" s="233">
        <v>1762.5</v>
      </c>
      <c r="X40" s="291">
        <v>1762.5</v>
      </c>
      <c r="Y40" s="59">
        <f>SUM((X40-V40)/V40)</f>
        <v>0</v>
      </c>
    </row>
    <row r="41" spans="1:25" s="2" customFormat="1" ht="29.25" thickBot="1" thickTop="1">
      <c r="A41" s="152" t="s">
        <v>37</v>
      </c>
      <c r="B41" s="214"/>
      <c r="C41" s="113"/>
      <c r="D41" s="87"/>
      <c r="E41" s="174"/>
      <c r="F41" s="214"/>
      <c r="G41" s="113"/>
      <c r="H41" s="87"/>
      <c r="I41" s="323"/>
      <c r="J41" s="214"/>
      <c r="K41" s="113"/>
      <c r="L41" s="87"/>
      <c r="M41" s="88"/>
      <c r="N41" s="214"/>
      <c r="O41" s="113"/>
      <c r="P41" s="87"/>
      <c r="Q41" s="174"/>
      <c r="R41" s="214"/>
      <c r="S41" s="113"/>
      <c r="T41" s="87"/>
      <c r="U41" s="174"/>
      <c r="V41" s="185"/>
      <c r="W41" s="113"/>
      <c r="X41" s="87"/>
      <c r="Y41" s="88"/>
    </row>
    <row r="42" spans="1:25" ht="23.25" customHeight="1" thickBot="1" thickTop="1">
      <c r="A42" s="78" t="s">
        <v>38</v>
      </c>
      <c r="B42" s="74"/>
      <c r="C42" s="102"/>
      <c r="D42" s="76"/>
      <c r="E42" s="167"/>
      <c r="F42" s="74"/>
      <c r="G42" s="102"/>
      <c r="H42" s="76"/>
      <c r="I42" s="77"/>
      <c r="J42" s="74"/>
      <c r="K42" s="102"/>
      <c r="L42" s="76"/>
      <c r="M42" s="77"/>
      <c r="N42" s="74"/>
      <c r="O42" s="102"/>
      <c r="P42" s="76"/>
      <c r="Q42" s="167"/>
      <c r="R42" s="74"/>
      <c r="S42" s="102"/>
      <c r="T42" s="76"/>
      <c r="U42" s="167"/>
      <c r="V42" s="75"/>
      <c r="W42" s="102"/>
      <c r="X42" s="76"/>
      <c r="Y42" s="77"/>
    </row>
    <row r="43" spans="1:25" s="2" customFormat="1" ht="21" customHeight="1" thickTop="1">
      <c r="A43" s="98" t="s">
        <v>39</v>
      </c>
      <c r="B43" s="183"/>
      <c r="C43" s="104"/>
      <c r="D43" s="32"/>
      <c r="E43" s="59"/>
      <c r="F43" s="183">
        <v>8182.5</v>
      </c>
      <c r="G43" s="104">
        <v>8182.5</v>
      </c>
      <c r="H43" s="32">
        <v>8182.5</v>
      </c>
      <c r="I43" s="59">
        <f>SUM((H43-F43)/F43)</f>
        <v>0</v>
      </c>
      <c r="J43" s="189"/>
      <c r="K43" s="105"/>
      <c r="L43" s="45"/>
      <c r="M43" s="64"/>
      <c r="N43" s="224">
        <v>0.016</v>
      </c>
      <c r="O43" s="232">
        <v>0.016</v>
      </c>
      <c r="P43" s="242">
        <v>0.016</v>
      </c>
      <c r="Q43" s="59">
        <f>SUM((P43-N43)/N43)</f>
        <v>0</v>
      </c>
      <c r="R43" s="215">
        <v>0.0202</v>
      </c>
      <c r="S43" s="274">
        <v>0.0202</v>
      </c>
      <c r="T43" s="279">
        <v>0.0202</v>
      </c>
      <c r="U43" s="59">
        <f>SUM((T43-R43)/R43)</f>
        <v>0</v>
      </c>
      <c r="V43" s="264">
        <v>0.005825</v>
      </c>
      <c r="W43" s="274">
        <v>0.005825</v>
      </c>
      <c r="X43" s="33">
        <v>0.0058</v>
      </c>
      <c r="Y43" s="59">
        <f>SUM((X43-V43)/V43)</f>
        <v>-0.004291845493562354</v>
      </c>
    </row>
    <row r="44" spans="1:25" s="2" customFormat="1" ht="21" customHeight="1" thickBot="1">
      <c r="A44" s="98" t="s">
        <v>40</v>
      </c>
      <c r="B44" s="183"/>
      <c r="C44" s="104"/>
      <c r="D44" s="32"/>
      <c r="E44" s="59"/>
      <c r="F44" s="183">
        <v>8182.5</v>
      </c>
      <c r="G44" s="104">
        <v>8182.5</v>
      </c>
      <c r="H44" s="32">
        <v>8182.5</v>
      </c>
      <c r="I44" s="59">
        <f>SUM((H44-F44)/F44)</f>
        <v>0</v>
      </c>
      <c r="J44" s="215">
        <v>0.0233</v>
      </c>
      <c r="K44" s="115">
        <v>0.0233</v>
      </c>
      <c r="L44" s="33">
        <v>0.0233</v>
      </c>
      <c r="M44" s="65"/>
      <c r="N44" s="224">
        <v>0.026</v>
      </c>
      <c r="O44" s="232">
        <v>0.026</v>
      </c>
      <c r="P44" s="242">
        <v>0.026</v>
      </c>
      <c r="Q44" s="59">
        <f>SUM((P44-N44)/N44)</f>
        <v>0</v>
      </c>
      <c r="R44" s="215">
        <v>0.0202</v>
      </c>
      <c r="S44" s="274">
        <v>0.0202</v>
      </c>
      <c r="T44" s="279">
        <v>0.0202</v>
      </c>
      <c r="U44" s="59">
        <f>SUM((T44-R44)/R44)</f>
        <v>0</v>
      </c>
      <c r="V44" s="265">
        <v>0.01165</v>
      </c>
      <c r="W44" s="275">
        <v>0.01165</v>
      </c>
      <c r="X44" s="46">
        <v>0.01165</v>
      </c>
      <c r="Y44" s="59">
        <f>SUM((X44-V44)/V44)</f>
        <v>0</v>
      </c>
    </row>
    <row r="45" spans="1:25" ht="23.25" customHeight="1" thickBot="1" thickTop="1">
      <c r="A45" s="78" t="s">
        <v>41</v>
      </c>
      <c r="B45" s="74"/>
      <c r="C45" s="102"/>
      <c r="D45" s="76"/>
      <c r="E45" s="167"/>
      <c r="F45" s="74"/>
      <c r="G45" s="102"/>
      <c r="H45" s="76"/>
      <c r="I45" s="83"/>
      <c r="J45" s="74"/>
      <c r="K45" s="102"/>
      <c r="L45" s="76"/>
      <c r="M45" s="77"/>
      <c r="N45" s="74"/>
      <c r="O45" s="102"/>
      <c r="P45" s="76"/>
      <c r="Q45" s="167"/>
      <c r="R45" s="74"/>
      <c r="S45" s="102"/>
      <c r="T45" s="76"/>
      <c r="U45" s="167"/>
      <c r="V45" s="75"/>
      <c r="W45" s="102"/>
      <c r="X45" s="76"/>
      <c r="Y45" s="77"/>
    </row>
    <row r="46" spans="1:25" s="2" customFormat="1" ht="18.75" customHeight="1" thickBot="1" thickTop="1">
      <c r="A46" s="98" t="s">
        <v>42</v>
      </c>
      <c r="B46" s="183">
        <v>5950</v>
      </c>
      <c r="C46" s="104">
        <v>5950</v>
      </c>
      <c r="D46" s="32">
        <v>5950</v>
      </c>
      <c r="E46" s="59">
        <f>SUM((D46-B46)/B46)</f>
        <v>0</v>
      </c>
      <c r="F46" s="183">
        <v>1008.58</v>
      </c>
      <c r="G46" s="104">
        <v>5000</v>
      </c>
      <c r="H46" s="322">
        <v>5000</v>
      </c>
      <c r="I46" s="296">
        <f>SUM((H46-F46)/F46)</f>
        <v>3.957464950722798</v>
      </c>
      <c r="J46" s="261">
        <v>6500</v>
      </c>
      <c r="K46" s="104">
        <v>6500</v>
      </c>
      <c r="L46" s="293">
        <v>6500</v>
      </c>
      <c r="M46" s="59">
        <f>SUM((L46-J46)/J46)</f>
        <v>0</v>
      </c>
      <c r="N46" s="183">
        <v>6000</v>
      </c>
      <c r="O46" s="104">
        <v>6000</v>
      </c>
      <c r="P46" s="32">
        <v>6000</v>
      </c>
      <c r="Q46" s="59">
        <f>SUM((P46-N46)/N46)</f>
        <v>0</v>
      </c>
      <c r="R46" s="183">
        <v>5000</v>
      </c>
      <c r="S46" s="104">
        <v>5000</v>
      </c>
      <c r="T46" s="314">
        <v>5000</v>
      </c>
      <c r="U46" s="59">
        <f>SUM((T46-R46)/R46)</f>
        <v>0</v>
      </c>
      <c r="V46" s="257"/>
      <c r="W46" s="105"/>
      <c r="X46" s="28"/>
      <c r="Y46" s="65"/>
    </row>
    <row r="47" spans="1:25" s="2" customFormat="1" ht="18.75" customHeight="1" thickBot="1">
      <c r="A47" s="155" t="s">
        <v>43</v>
      </c>
      <c r="B47" s="183">
        <v>5950</v>
      </c>
      <c r="C47" s="104">
        <v>5950</v>
      </c>
      <c r="D47" s="32">
        <v>5950</v>
      </c>
      <c r="E47" s="59">
        <f>SUM((D47-B47)/B47)</f>
        <v>0</v>
      </c>
      <c r="F47" s="183">
        <v>1008.58</v>
      </c>
      <c r="G47" s="104">
        <v>5000</v>
      </c>
      <c r="H47" s="322">
        <v>5000</v>
      </c>
      <c r="I47" s="296">
        <f>SUM((H47-F47)/F47)</f>
        <v>3.957464950722798</v>
      </c>
      <c r="J47" s="257"/>
      <c r="K47" s="105"/>
      <c r="L47" s="198">
        <v>0.02</v>
      </c>
      <c r="M47" s="65"/>
      <c r="N47" s="183">
        <v>6000</v>
      </c>
      <c r="O47" s="200">
        <v>6000</v>
      </c>
      <c r="P47" s="300">
        <v>6000</v>
      </c>
      <c r="Q47" s="59">
        <f>SUM((P47-N47)/N47)</f>
        <v>0</v>
      </c>
      <c r="R47" s="183">
        <v>5000</v>
      </c>
      <c r="S47" s="200">
        <v>5000</v>
      </c>
      <c r="T47" s="312">
        <v>5000</v>
      </c>
      <c r="U47" s="59">
        <f>SUM((T47-R47)/R47)</f>
        <v>0</v>
      </c>
      <c r="V47" s="257"/>
      <c r="W47" s="105"/>
      <c r="X47" s="28"/>
      <c r="Y47" s="65"/>
    </row>
    <row r="48" spans="1:25" s="2" customFormat="1" ht="18.75" customHeight="1" thickBot="1">
      <c r="A48" s="151" t="s">
        <v>44</v>
      </c>
      <c r="B48" s="183">
        <v>3030</v>
      </c>
      <c r="C48" s="104">
        <v>3030</v>
      </c>
      <c r="D48" s="32">
        <v>3030</v>
      </c>
      <c r="E48" s="59">
        <f>SUM((D48-B48)/B48)</f>
        <v>0</v>
      </c>
      <c r="F48" s="183">
        <v>1008.58</v>
      </c>
      <c r="G48" s="104">
        <v>3000</v>
      </c>
      <c r="H48" s="322">
        <v>3000</v>
      </c>
      <c r="I48" s="296">
        <f>SUM((H48-F48)/F48)</f>
        <v>1.974478970433679</v>
      </c>
      <c r="J48" s="261">
        <v>2500</v>
      </c>
      <c r="K48" s="104">
        <v>2500</v>
      </c>
      <c r="L48" s="293">
        <v>4000</v>
      </c>
      <c r="M48" s="59">
        <f>SUM((L48-J48)/J48)</f>
        <v>0.6</v>
      </c>
      <c r="N48" s="183">
        <v>3000</v>
      </c>
      <c r="O48" s="104">
        <v>3000</v>
      </c>
      <c r="P48" s="32">
        <v>3250</v>
      </c>
      <c r="Q48" s="59">
        <f>SUM((P48-N48)/N48)</f>
        <v>0.08333333333333333</v>
      </c>
      <c r="R48" s="183">
        <v>3000</v>
      </c>
      <c r="S48" s="104">
        <v>3000</v>
      </c>
      <c r="T48" s="314">
        <v>3000</v>
      </c>
      <c r="U48" s="59">
        <f>SUM((T48-R48)/R48)</f>
        <v>0</v>
      </c>
      <c r="V48" s="257"/>
      <c r="W48" s="105"/>
      <c r="X48" s="28"/>
      <c r="Y48" s="64"/>
    </row>
    <row r="49" spans="1:25" s="2" customFormat="1" ht="18.75" customHeight="1">
      <c r="A49" s="151" t="s">
        <v>45</v>
      </c>
      <c r="B49" s="215">
        <v>0.1325</v>
      </c>
      <c r="C49" s="115">
        <v>0.1325</v>
      </c>
      <c r="D49" s="325">
        <v>0.1325</v>
      </c>
      <c r="E49" s="59">
        <f>SUM((D49-B49)/B49)</f>
        <v>0</v>
      </c>
      <c r="F49" s="215">
        <v>0.1699</v>
      </c>
      <c r="G49" s="115">
        <v>0.1499</v>
      </c>
      <c r="H49" s="33">
        <v>0.1499</v>
      </c>
      <c r="I49" s="59">
        <f>SUM((H49-F49)/F49)</f>
        <v>-0.1177163037080635</v>
      </c>
      <c r="J49" s="215">
        <v>0.1875</v>
      </c>
      <c r="K49" s="115">
        <v>0.1872</v>
      </c>
      <c r="L49" s="33">
        <v>0.172</v>
      </c>
      <c r="M49" s="59">
        <f>SUM((L49-J49)/J49)</f>
        <v>-0.08266666666666674</v>
      </c>
      <c r="N49" s="225">
        <v>0.1775</v>
      </c>
      <c r="O49" s="135">
        <v>0.1775</v>
      </c>
      <c r="P49" s="53">
        <v>0.1625</v>
      </c>
      <c r="Q49" s="59">
        <f>SUM((P49-N49)/N49)</f>
        <v>-0.08450704225352106</v>
      </c>
      <c r="R49" s="224">
        <v>0.1825</v>
      </c>
      <c r="S49" s="116">
        <v>0.1695</v>
      </c>
      <c r="T49" s="45">
        <v>0.1695</v>
      </c>
      <c r="U49" s="59">
        <f>SUM((T49-R49)/R49)</f>
        <v>-0.07123287671232868</v>
      </c>
      <c r="V49" s="266">
        <v>0.1795</v>
      </c>
      <c r="W49" s="116">
        <v>0.1795</v>
      </c>
      <c r="X49" s="324">
        <v>0.1795</v>
      </c>
      <c r="Y49" s="59">
        <f>SUM((X49-V49)/V49)</f>
        <v>0</v>
      </c>
    </row>
    <row r="50" spans="1:25" s="2" customFormat="1" ht="18.75" customHeight="1" thickBot="1">
      <c r="A50" s="151" t="s">
        <v>46</v>
      </c>
      <c r="B50" s="215">
        <v>0.1775</v>
      </c>
      <c r="C50" s="115">
        <v>0.1675</v>
      </c>
      <c r="D50" s="325">
        <v>0.1575</v>
      </c>
      <c r="E50" s="59">
        <f>SUM((D50-B50)/B50)</f>
        <v>-0.11267605633802812</v>
      </c>
      <c r="F50" s="215">
        <v>0.1825</v>
      </c>
      <c r="G50" s="115">
        <v>0.1685</v>
      </c>
      <c r="H50" s="33">
        <v>0.1685</v>
      </c>
      <c r="I50" s="59">
        <f>SUM((H50-F50)/F50)</f>
        <v>-0.07671232876712321</v>
      </c>
      <c r="J50" s="189"/>
      <c r="K50" s="105"/>
      <c r="L50" s="326">
        <v>0.1875</v>
      </c>
      <c r="M50" s="66"/>
      <c r="N50" s="225">
        <v>0.1775</v>
      </c>
      <c r="O50" s="135">
        <v>0.1775</v>
      </c>
      <c r="P50" s="53">
        <v>0.1775</v>
      </c>
      <c r="Q50" s="59">
        <f>SUM((P50-N50)/N50)</f>
        <v>0</v>
      </c>
      <c r="R50" s="215">
        <v>0.1825</v>
      </c>
      <c r="S50" s="115">
        <v>0.1695</v>
      </c>
      <c r="T50" s="33">
        <v>0.1695</v>
      </c>
      <c r="U50" s="59">
        <f>SUM((T50-R50)/R50)</f>
        <v>-0.07123287671232868</v>
      </c>
      <c r="V50" s="266">
        <v>0.1795</v>
      </c>
      <c r="W50" s="116">
        <v>0.1795</v>
      </c>
      <c r="X50" s="45">
        <v>0.1795</v>
      </c>
      <c r="Y50" s="59">
        <f>SUM((X50-V50)/V50)</f>
        <v>0</v>
      </c>
    </row>
    <row r="51" spans="1:25" s="2" customFormat="1" ht="29.25" thickBot="1" thickTop="1">
      <c r="A51" s="152" t="s">
        <v>47</v>
      </c>
      <c r="B51" s="214"/>
      <c r="C51" s="113"/>
      <c r="D51" s="87"/>
      <c r="E51" s="174"/>
      <c r="F51" s="214"/>
      <c r="G51" s="113"/>
      <c r="H51" s="87"/>
      <c r="I51" s="88"/>
      <c r="J51" s="214"/>
      <c r="K51" s="113"/>
      <c r="L51" s="87"/>
      <c r="M51" s="88"/>
      <c r="N51" s="214"/>
      <c r="O51" s="113"/>
      <c r="P51" s="87"/>
      <c r="Q51" s="174"/>
      <c r="R51" s="214"/>
      <c r="S51" s="113"/>
      <c r="T51" s="87"/>
      <c r="U51" s="174"/>
      <c r="V51" s="185"/>
      <c r="W51" s="113"/>
      <c r="X51" s="87"/>
      <c r="Y51" s="88"/>
    </row>
    <row r="52" spans="1:25" ht="23.25" customHeight="1" thickBot="1" thickTop="1">
      <c r="A52" s="78" t="s">
        <v>48</v>
      </c>
      <c r="B52" s="74"/>
      <c r="C52" s="102"/>
      <c r="D52" s="76"/>
      <c r="E52" s="167"/>
      <c r="F52" s="74"/>
      <c r="G52" s="102"/>
      <c r="H52" s="76"/>
      <c r="I52" s="83"/>
      <c r="J52" s="74"/>
      <c r="K52" s="102"/>
      <c r="L52" s="76"/>
      <c r="M52" s="77"/>
      <c r="N52" s="74"/>
      <c r="O52" s="102"/>
      <c r="P52" s="76"/>
      <c r="Q52" s="167"/>
      <c r="R52" s="74"/>
      <c r="S52" s="102"/>
      <c r="T52" s="76"/>
      <c r="U52" s="167"/>
      <c r="V52" s="75"/>
      <c r="W52" s="102"/>
      <c r="X52" s="76"/>
      <c r="Y52" s="77"/>
    </row>
    <row r="53" spans="1:25" s="2" customFormat="1" ht="21" customHeight="1" thickBot="1" thickTop="1">
      <c r="A53" s="155" t="s">
        <v>49</v>
      </c>
      <c r="B53" s="183">
        <v>3000</v>
      </c>
      <c r="C53" s="104">
        <v>3000</v>
      </c>
      <c r="D53" s="293">
        <v>3250</v>
      </c>
      <c r="E53" s="59">
        <f>SUM((D53-B53)/B53)</f>
        <v>0.08333333333333333</v>
      </c>
      <c r="F53" s="183">
        <v>1450</v>
      </c>
      <c r="G53" s="104">
        <v>1704</v>
      </c>
      <c r="H53" s="297">
        <v>1704</v>
      </c>
      <c r="I53" s="296">
        <f>SUM((H53-F53)/F53)</f>
        <v>0.17517241379310344</v>
      </c>
      <c r="J53" s="257">
        <v>0</v>
      </c>
      <c r="K53" s="105">
        <v>0</v>
      </c>
      <c r="L53" s="28">
        <v>0</v>
      </c>
      <c r="M53" s="65"/>
      <c r="N53" s="226">
        <v>970</v>
      </c>
      <c r="O53" s="233">
        <v>970</v>
      </c>
      <c r="P53" s="327">
        <v>970</v>
      </c>
      <c r="Q53" s="59">
        <f>SUM((P53-N53)/N53)</f>
        <v>0</v>
      </c>
      <c r="R53" s="183">
        <v>2850</v>
      </c>
      <c r="S53" s="200">
        <v>2850</v>
      </c>
      <c r="T53" s="194">
        <v>2850</v>
      </c>
      <c r="U53" s="59">
        <f>SUM((T53-R53)/R53)</f>
        <v>0</v>
      </c>
      <c r="V53" s="257" t="s">
        <v>53</v>
      </c>
      <c r="W53" s="105" t="s">
        <v>53</v>
      </c>
      <c r="X53" s="28" t="s">
        <v>53</v>
      </c>
      <c r="Y53" s="65"/>
    </row>
    <row r="54" spans="1:25" s="2" customFormat="1" ht="21" customHeight="1" thickBot="1">
      <c r="A54" s="155" t="s">
        <v>50</v>
      </c>
      <c r="B54" s="209">
        <v>85.85</v>
      </c>
      <c r="C54" s="112">
        <v>85.85</v>
      </c>
      <c r="D54" s="40">
        <v>90</v>
      </c>
      <c r="E54" s="59">
        <f>SUM((D54-B54)/B54)</f>
        <v>0.048340128130460173</v>
      </c>
      <c r="F54" s="183">
        <v>50</v>
      </c>
      <c r="G54" s="104">
        <v>76</v>
      </c>
      <c r="H54" s="297">
        <v>76</v>
      </c>
      <c r="I54" s="296">
        <f>SUM((H54-F54)/F54)</f>
        <v>0.52</v>
      </c>
      <c r="J54" s="262" t="s">
        <v>110</v>
      </c>
      <c r="K54" s="201" t="s">
        <v>110</v>
      </c>
      <c r="L54" s="328" t="s">
        <v>110</v>
      </c>
      <c r="M54" s="56">
        <v>0</v>
      </c>
      <c r="N54" s="227">
        <v>75</v>
      </c>
      <c r="O54" s="234">
        <v>75</v>
      </c>
      <c r="P54" s="243">
        <v>75</v>
      </c>
      <c r="Q54" s="59">
        <f>SUM((P54-N54)/N54)</f>
        <v>0</v>
      </c>
      <c r="R54" s="216">
        <v>50</v>
      </c>
      <c r="S54" s="201">
        <v>50</v>
      </c>
      <c r="T54" s="329">
        <v>50</v>
      </c>
      <c r="U54" s="59">
        <f>SUM((T54-R54)/R54)</f>
        <v>0</v>
      </c>
      <c r="V54" s="257" t="s">
        <v>53</v>
      </c>
      <c r="W54" s="105" t="s">
        <v>53</v>
      </c>
      <c r="X54" s="28" t="s">
        <v>53</v>
      </c>
      <c r="Y54" s="65"/>
    </row>
    <row r="55" spans="1:25" ht="23.25" customHeight="1" thickBot="1" thickTop="1">
      <c r="A55" s="78" t="s">
        <v>51</v>
      </c>
      <c r="B55" s="74"/>
      <c r="C55" s="102"/>
      <c r="D55" s="76"/>
      <c r="E55" s="167"/>
      <c r="F55" s="74"/>
      <c r="G55" s="102"/>
      <c r="H55" s="76"/>
      <c r="I55" s="57"/>
      <c r="J55" s="74"/>
      <c r="K55" s="102"/>
      <c r="L55" s="76"/>
      <c r="M55" s="77"/>
      <c r="N55" s="74"/>
      <c r="O55" s="102"/>
      <c r="P55" s="76"/>
      <c r="Q55" s="167"/>
      <c r="R55" s="74"/>
      <c r="S55" s="102"/>
      <c r="T55" s="76"/>
      <c r="U55" s="167"/>
      <c r="V55" s="75"/>
      <c r="W55" s="102"/>
      <c r="X55" s="76"/>
      <c r="Y55" s="77"/>
    </row>
    <row r="56" spans="1:25" s="2" customFormat="1" ht="21" customHeight="1" thickBot="1" thickTop="1">
      <c r="A56" s="155" t="s">
        <v>52</v>
      </c>
      <c r="B56" s="224">
        <v>0.4</v>
      </c>
      <c r="C56" s="116">
        <v>0.4</v>
      </c>
      <c r="D56" s="45">
        <v>0.4</v>
      </c>
      <c r="E56" s="59">
        <f>SUM((D56-B56)/B56)</f>
        <v>0</v>
      </c>
      <c r="F56" s="224">
        <v>0.29</v>
      </c>
      <c r="G56" s="116">
        <v>0.39</v>
      </c>
      <c r="H56" s="330">
        <v>0.39</v>
      </c>
      <c r="I56" s="296">
        <f>SUM((H56-F56)/F56)</f>
        <v>0.3448275862068967</v>
      </c>
      <c r="J56" s="331">
        <v>0.39</v>
      </c>
      <c r="K56" s="202">
        <v>0.39</v>
      </c>
      <c r="L56" s="325">
        <v>0.39</v>
      </c>
      <c r="M56" s="59">
        <f>SUM((L56-J56)/J56)</f>
        <v>0</v>
      </c>
      <c r="N56" s="224">
        <v>0.397</v>
      </c>
      <c r="O56" s="116">
        <v>0.49</v>
      </c>
      <c r="P56" s="324">
        <v>0.49</v>
      </c>
      <c r="Q56" s="59">
        <f>SUM((P56-N56)/N56)</f>
        <v>0.23425692695214098</v>
      </c>
      <c r="R56" s="132">
        <v>0.39</v>
      </c>
      <c r="S56" s="132">
        <v>0.39</v>
      </c>
      <c r="T56" s="325">
        <v>0.39</v>
      </c>
      <c r="U56" s="59">
        <f>SUM((T56-R56)/R56)</f>
        <v>0</v>
      </c>
      <c r="V56" s="257" t="s">
        <v>53</v>
      </c>
      <c r="W56" s="105" t="s">
        <v>53</v>
      </c>
      <c r="X56" s="28" t="s">
        <v>53</v>
      </c>
      <c r="Y56" s="65"/>
    </row>
    <row r="57" spans="1:25" ht="23.25" customHeight="1" thickBot="1" thickTop="1">
      <c r="A57" s="78" t="s">
        <v>54</v>
      </c>
      <c r="B57" s="74"/>
      <c r="C57" s="102"/>
      <c r="D57" s="76"/>
      <c r="E57" s="167"/>
      <c r="F57" s="74"/>
      <c r="G57" s="102"/>
      <c r="H57" s="76"/>
      <c r="I57" s="86"/>
      <c r="J57" s="74"/>
      <c r="K57" s="102"/>
      <c r="L57" s="76"/>
      <c r="M57" s="77"/>
      <c r="N57" s="74"/>
      <c r="O57" s="102"/>
      <c r="P57" s="76"/>
      <c r="Q57" s="167"/>
      <c r="R57" s="74"/>
      <c r="S57" s="102"/>
      <c r="T57" s="76"/>
      <c r="U57" s="167"/>
      <c r="V57" s="75"/>
      <c r="W57" s="102"/>
      <c r="X57" s="76"/>
      <c r="Y57" s="77"/>
    </row>
    <row r="58" spans="1:25" ht="21" customHeight="1" thickBot="1" thickTop="1">
      <c r="A58" s="150" t="s">
        <v>55</v>
      </c>
      <c r="B58" s="213"/>
      <c r="C58" s="111"/>
      <c r="D58" s="43"/>
      <c r="E58" s="173"/>
      <c r="F58" s="213"/>
      <c r="G58" s="111"/>
      <c r="H58" s="43"/>
      <c r="I58" s="58"/>
      <c r="J58" s="213"/>
      <c r="K58" s="111"/>
      <c r="L58" s="43"/>
      <c r="M58" s="92"/>
      <c r="N58" s="213"/>
      <c r="O58" s="111"/>
      <c r="P58" s="43"/>
      <c r="Q58" s="173"/>
      <c r="R58" s="213"/>
      <c r="S58" s="111"/>
      <c r="T58" s="43"/>
      <c r="U58" s="173"/>
      <c r="V58" s="182"/>
      <c r="W58" s="111"/>
      <c r="X58" s="43"/>
      <c r="Y58" s="58"/>
    </row>
    <row r="59" spans="1:25" s="2" customFormat="1" ht="19.5" customHeight="1" thickBot="1">
      <c r="A59" s="98" t="s">
        <v>9</v>
      </c>
      <c r="B59" s="183">
        <v>30.3</v>
      </c>
      <c r="C59" s="104">
        <v>33</v>
      </c>
      <c r="D59" s="293">
        <v>33</v>
      </c>
      <c r="E59" s="59">
        <f aca="true" t="shared" si="1" ref="E59:E64">SUM((D59-B59)/B59)</f>
        <v>0.08910891089108908</v>
      </c>
      <c r="F59" s="281">
        <v>15.5</v>
      </c>
      <c r="G59" s="104">
        <v>20</v>
      </c>
      <c r="H59" s="32">
        <v>20</v>
      </c>
      <c r="I59" s="59">
        <f>SUM((H59-F59)/F59)</f>
        <v>0.2903225806451613</v>
      </c>
      <c r="J59" s="183">
        <v>15</v>
      </c>
      <c r="K59" s="104">
        <v>15</v>
      </c>
      <c r="L59" s="297">
        <v>20</v>
      </c>
      <c r="M59" s="296">
        <f>SUM((L59-J59)/J59)</f>
        <v>0.3333333333333333</v>
      </c>
      <c r="N59" s="261">
        <v>30</v>
      </c>
      <c r="O59" s="104">
        <v>30</v>
      </c>
      <c r="P59" s="32">
        <v>30</v>
      </c>
      <c r="Q59" s="59">
        <f aca="true" t="shared" si="2" ref="Q59:Q64">SUM((P59-N59)/N59)</f>
        <v>0</v>
      </c>
      <c r="R59" s="183">
        <v>15</v>
      </c>
      <c r="S59" s="104">
        <v>15</v>
      </c>
      <c r="T59" s="314">
        <v>15</v>
      </c>
      <c r="U59" s="59">
        <f>SUM((T59-R59)/R59)</f>
        <v>0</v>
      </c>
      <c r="V59" s="257" t="s">
        <v>53</v>
      </c>
      <c r="W59" s="105" t="s">
        <v>53</v>
      </c>
      <c r="X59" s="28" t="s">
        <v>53</v>
      </c>
      <c r="Y59" s="64"/>
    </row>
    <row r="60" spans="1:25" s="2" customFormat="1" ht="19.5" customHeight="1">
      <c r="A60" s="98" t="s">
        <v>10</v>
      </c>
      <c r="B60" s="183">
        <v>0</v>
      </c>
      <c r="C60" s="105">
        <v>0</v>
      </c>
      <c r="D60" s="28">
        <v>0</v>
      </c>
      <c r="E60" s="59"/>
      <c r="F60" s="186">
        <v>0</v>
      </c>
      <c r="G60" s="235">
        <v>0</v>
      </c>
      <c r="H60" s="355">
        <v>0</v>
      </c>
      <c r="I60" s="56"/>
      <c r="J60" s="189"/>
      <c r="K60" s="105"/>
      <c r="L60" s="28" t="s">
        <v>103</v>
      </c>
      <c r="M60" s="73"/>
      <c r="N60" s="189">
        <v>0</v>
      </c>
      <c r="O60" s="205">
        <v>0</v>
      </c>
      <c r="P60" s="180">
        <v>0</v>
      </c>
      <c r="Q60" s="59"/>
      <c r="R60" s="189">
        <v>0</v>
      </c>
      <c r="S60" s="205">
        <v>0</v>
      </c>
      <c r="T60" s="180">
        <v>0</v>
      </c>
      <c r="U60" s="59"/>
      <c r="V60" s="257" t="s">
        <v>53</v>
      </c>
      <c r="W60" s="105" t="s">
        <v>53</v>
      </c>
      <c r="X60" s="28" t="s">
        <v>53</v>
      </c>
      <c r="Y60" s="64"/>
    </row>
    <row r="61" spans="1:25" s="2" customFormat="1" ht="19.5" customHeight="1">
      <c r="A61" s="98" t="s">
        <v>56</v>
      </c>
      <c r="B61" s="183">
        <v>0</v>
      </c>
      <c r="C61" s="105">
        <v>0</v>
      </c>
      <c r="D61" s="291">
        <v>0</v>
      </c>
      <c r="E61" s="59"/>
      <c r="F61" s="186">
        <v>0</v>
      </c>
      <c r="G61" s="235">
        <v>0</v>
      </c>
      <c r="H61" s="355">
        <v>0</v>
      </c>
      <c r="I61" s="56"/>
      <c r="J61" s="183">
        <v>30</v>
      </c>
      <c r="K61" s="104">
        <v>30</v>
      </c>
      <c r="L61" s="293">
        <v>30</v>
      </c>
      <c r="M61" s="56">
        <v>0</v>
      </c>
      <c r="N61" s="189">
        <v>0</v>
      </c>
      <c r="O61" s="205">
        <v>0</v>
      </c>
      <c r="P61" s="292">
        <v>0</v>
      </c>
      <c r="Q61" s="59"/>
      <c r="R61" s="189">
        <v>0</v>
      </c>
      <c r="S61" s="205">
        <v>0</v>
      </c>
      <c r="T61" s="292">
        <v>0</v>
      </c>
      <c r="U61" s="59"/>
      <c r="V61" s="257"/>
      <c r="W61" s="105"/>
      <c r="X61" s="28"/>
      <c r="Y61" s="64"/>
    </row>
    <row r="62" spans="1:25" s="2" customFormat="1" ht="19.5" customHeight="1">
      <c r="A62" s="98" t="s">
        <v>57</v>
      </c>
      <c r="B62" s="183">
        <v>20.9</v>
      </c>
      <c r="C62" s="104">
        <v>20.9</v>
      </c>
      <c r="D62" s="293">
        <v>20.9</v>
      </c>
      <c r="E62" s="59">
        <f t="shared" si="1"/>
        <v>0</v>
      </c>
      <c r="F62" s="186">
        <v>0</v>
      </c>
      <c r="G62" s="235">
        <v>0</v>
      </c>
      <c r="H62" s="355">
        <v>0</v>
      </c>
      <c r="I62" s="56"/>
      <c r="J62" s="189"/>
      <c r="K62" s="105"/>
      <c r="L62" s="28"/>
      <c r="M62" s="64"/>
      <c r="N62" s="189">
        <v>0</v>
      </c>
      <c r="O62" s="205">
        <v>0</v>
      </c>
      <c r="P62" s="292">
        <v>0</v>
      </c>
      <c r="Q62" s="59"/>
      <c r="R62" s="189">
        <v>0</v>
      </c>
      <c r="S62" s="205">
        <v>0</v>
      </c>
      <c r="T62" s="292">
        <v>0</v>
      </c>
      <c r="U62" s="59"/>
      <c r="V62" s="257" t="s">
        <v>53</v>
      </c>
      <c r="W62" s="105" t="s">
        <v>53</v>
      </c>
      <c r="X62" s="28" t="s">
        <v>53</v>
      </c>
      <c r="Y62" s="64"/>
    </row>
    <row r="63" spans="1:25" s="2" customFormat="1" ht="19.5" customHeight="1" thickBot="1">
      <c r="A63" s="155" t="s">
        <v>58</v>
      </c>
      <c r="B63" s="183">
        <v>0</v>
      </c>
      <c r="C63" s="105">
        <v>0</v>
      </c>
      <c r="D63" s="291">
        <v>0</v>
      </c>
      <c r="E63" s="59"/>
      <c r="F63" s="186">
        <v>0</v>
      </c>
      <c r="G63" s="235">
        <v>0</v>
      </c>
      <c r="H63" s="196">
        <v>0</v>
      </c>
      <c r="I63" s="60"/>
      <c r="J63" s="189"/>
      <c r="K63" s="105"/>
      <c r="L63" s="28"/>
      <c r="M63" s="64"/>
      <c r="N63" s="186">
        <v>10</v>
      </c>
      <c r="O63" s="235">
        <v>10</v>
      </c>
      <c r="P63" s="356">
        <v>10</v>
      </c>
      <c r="Q63" s="59">
        <f t="shared" si="2"/>
        <v>0</v>
      </c>
      <c r="R63" s="189" t="s">
        <v>106</v>
      </c>
      <c r="S63" s="205" t="s">
        <v>106</v>
      </c>
      <c r="T63" s="180" t="s">
        <v>106</v>
      </c>
      <c r="U63" s="59"/>
      <c r="V63" s="257" t="s">
        <v>53</v>
      </c>
      <c r="W63" s="105" t="s">
        <v>53</v>
      </c>
      <c r="X63" s="28" t="s">
        <v>53</v>
      </c>
      <c r="Y63" s="64"/>
    </row>
    <row r="64" spans="1:25" s="2" customFormat="1" ht="19.5" customHeight="1" thickBot="1">
      <c r="A64" s="156" t="s">
        <v>59</v>
      </c>
      <c r="B64" s="209">
        <v>12.1</v>
      </c>
      <c r="C64" s="106">
        <v>12.1</v>
      </c>
      <c r="D64" s="30">
        <v>12.1</v>
      </c>
      <c r="E64" s="59">
        <f t="shared" si="1"/>
        <v>0</v>
      </c>
      <c r="F64" s="283">
        <v>7.75</v>
      </c>
      <c r="G64" s="106">
        <v>8.07</v>
      </c>
      <c r="H64" s="332">
        <v>8.07</v>
      </c>
      <c r="I64" s="296">
        <f>SUM((H64-F64)/F64)</f>
        <v>0.041290322580645196</v>
      </c>
      <c r="J64" s="303">
        <v>30</v>
      </c>
      <c r="K64" s="203">
        <v>30</v>
      </c>
      <c r="L64" s="305">
        <v>30</v>
      </c>
      <c r="M64" s="60">
        <v>0</v>
      </c>
      <c r="N64" s="228">
        <v>12.1</v>
      </c>
      <c r="O64" s="236">
        <v>12.1</v>
      </c>
      <c r="P64" s="244">
        <v>12.1</v>
      </c>
      <c r="Q64" s="59">
        <f t="shared" si="2"/>
        <v>0</v>
      </c>
      <c r="R64" s="209">
        <v>12</v>
      </c>
      <c r="S64" s="203">
        <v>12</v>
      </c>
      <c r="T64" s="280">
        <v>12</v>
      </c>
      <c r="U64" s="59">
        <f>SUM((T64-R64)/R64)</f>
        <v>0</v>
      </c>
      <c r="V64" s="258" t="s">
        <v>53</v>
      </c>
      <c r="W64" s="141" t="s">
        <v>53</v>
      </c>
      <c r="X64" s="27" t="s">
        <v>53</v>
      </c>
      <c r="Y64" s="79"/>
    </row>
    <row r="65" spans="1:25" ht="21" customHeight="1">
      <c r="A65" s="157" t="s">
        <v>60</v>
      </c>
      <c r="B65" s="217"/>
      <c r="C65" s="117"/>
      <c r="D65" s="44"/>
      <c r="E65" s="177"/>
      <c r="F65" s="217"/>
      <c r="G65" s="117"/>
      <c r="H65" s="44"/>
      <c r="I65" s="310"/>
      <c r="J65" s="217"/>
      <c r="K65" s="117"/>
      <c r="L65" s="44"/>
      <c r="M65" s="92"/>
      <c r="N65" s="217"/>
      <c r="O65" s="117"/>
      <c r="P65" s="44"/>
      <c r="Q65" s="177"/>
      <c r="R65" s="217"/>
      <c r="S65" s="117"/>
      <c r="T65" s="44"/>
      <c r="U65" s="177"/>
      <c r="V65" s="187"/>
      <c r="W65" s="117"/>
      <c r="X65" s="44"/>
      <c r="Y65" s="92"/>
    </row>
    <row r="66" spans="1:25" ht="21" customHeight="1" thickBot="1">
      <c r="A66" s="158" t="s">
        <v>61</v>
      </c>
      <c r="B66" s="218"/>
      <c r="C66" s="118"/>
      <c r="D66" s="42"/>
      <c r="E66" s="178"/>
      <c r="F66" s="218"/>
      <c r="G66" s="118"/>
      <c r="H66" s="42"/>
      <c r="I66" s="80"/>
      <c r="J66" s="218"/>
      <c r="K66" s="118"/>
      <c r="L66" s="42"/>
      <c r="M66" s="310"/>
      <c r="N66" s="218"/>
      <c r="O66" s="118"/>
      <c r="P66" s="42"/>
      <c r="Q66" s="178"/>
      <c r="R66" s="218"/>
      <c r="S66" s="118"/>
      <c r="T66" s="42"/>
      <c r="U66" s="178"/>
      <c r="V66" s="188"/>
      <c r="W66" s="118"/>
      <c r="X66" s="42"/>
      <c r="Y66" s="310"/>
    </row>
    <row r="67" spans="1:25" s="2" customFormat="1" ht="19.5" customHeight="1" thickBot="1">
      <c r="A67" s="159" t="s">
        <v>62</v>
      </c>
      <c r="B67" s="219">
        <v>50</v>
      </c>
      <c r="C67" s="119">
        <v>55</v>
      </c>
      <c r="D67" s="335">
        <v>55</v>
      </c>
      <c r="E67" s="59">
        <f>SUM((D67-B67)/B67)</f>
        <v>0.1</v>
      </c>
      <c r="F67" s="284">
        <v>35</v>
      </c>
      <c r="G67" s="130">
        <v>40</v>
      </c>
      <c r="H67" s="197">
        <v>40</v>
      </c>
      <c r="I67" s="59">
        <f aca="true" t="shared" si="3" ref="I67:I74">SUM((H67-F67)/F67)</f>
        <v>0.14285714285714285</v>
      </c>
      <c r="J67" s="219">
        <v>33</v>
      </c>
      <c r="K67" s="119">
        <v>33</v>
      </c>
      <c r="L67" s="333">
        <v>39</v>
      </c>
      <c r="M67" s="296">
        <f aca="true" t="shared" si="4" ref="M67:M74">SUM((L67-J67)/J67)</f>
        <v>0.18181818181818182</v>
      </c>
      <c r="N67" s="334">
        <v>44.45</v>
      </c>
      <c r="O67" s="136">
        <v>44.45</v>
      </c>
      <c r="P67" s="245">
        <v>44.45</v>
      </c>
      <c r="Q67" s="59">
        <f>SUM((P67-N67)/N67)</f>
        <v>0</v>
      </c>
      <c r="R67" s="211">
        <v>35.5</v>
      </c>
      <c r="S67" s="103">
        <v>35.5</v>
      </c>
      <c r="T67" s="306">
        <v>35.5</v>
      </c>
      <c r="U67" s="59">
        <f>SUM((T67-R67)/R67)</f>
        <v>0</v>
      </c>
      <c r="V67" s="267">
        <v>31</v>
      </c>
      <c r="W67" s="119">
        <v>31</v>
      </c>
      <c r="X67" s="333">
        <v>36.5</v>
      </c>
      <c r="Y67" s="296">
        <f>SUM((X67-V67)/V67)</f>
        <v>0.1774193548387097</v>
      </c>
    </row>
    <row r="68" spans="1:25" s="2" customFormat="1" ht="19.5" customHeight="1" thickBot="1">
      <c r="A68" s="160" t="s">
        <v>63</v>
      </c>
      <c r="B68" s="220">
        <v>27.6</v>
      </c>
      <c r="C68" s="120">
        <v>27.6</v>
      </c>
      <c r="D68" s="39">
        <v>27.6</v>
      </c>
      <c r="E68" s="59">
        <f>SUM((D68-B68)/B68)</f>
        <v>0</v>
      </c>
      <c r="F68" s="285">
        <v>21</v>
      </c>
      <c r="G68" s="128">
        <v>21.19</v>
      </c>
      <c r="H68" s="51">
        <v>21.19</v>
      </c>
      <c r="I68" s="295">
        <f t="shared" si="3"/>
        <v>0.009047619047619108</v>
      </c>
      <c r="J68" s="220">
        <v>30</v>
      </c>
      <c r="K68" s="204">
        <v>30</v>
      </c>
      <c r="L68" s="39">
        <v>30</v>
      </c>
      <c r="M68" s="59">
        <f t="shared" si="4"/>
        <v>0</v>
      </c>
      <c r="N68" s="229">
        <v>26.72</v>
      </c>
      <c r="O68" s="237">
        <v>26.72</v>
      </c>
      <c r="P68" s="246">
        <v>26.72</v>
      </c>
      <c r="Q68" s="59">
        <f>SUM((P68-N68)/N68)</f>
        <v>0</v>
      </c>
      <c r="R68" s="183">
        <v>20.2</v>
      </c>
      <c r="S68" s="200">
        <v>20.2</v>
      </c>
      <c r="T68" s="312">
        <v>20.2</v>
      </c>
      <c r="U68" s="59">
        <f>SUM((T68-R68)/R68)</f>
        <v>0</v>
      </c>
      <c r="V68" s="268">
        <v>20</v>
      </c>
      <c r="W68" s="204">
        <v>20</v>
      </c>
      <c r="X68" s="336">
        <v>36.5</v>
      </c>
      <c r="Y68" s="296">
        <f>SUM((X68-V68)/V68)</f>
        <v>0.825</v>
      </c>
    </row>
    <row r="69" spans="1:25" s="2" customFormat="1" ht="19.5" customHeight="1" thickBot="1">
      <c r="A69" s="160" t="s">
        <v>64</v>
      </c>
      <c r="B69" s="183">
        <v>0</v>
      </c>
      <c r="C69" s="105">
        <v>0</v>
      </c>
      <c r="D69" s="28">
        <v>0</v>
      </c>
      <c r="E69" s="59"/>
      <c r="F69" s="285">
        <v>0</v>
      </c>
      <c r="G69" s="128">
        <v>21.19</v>
      </c>
      <c r="H69" s="339">
        <v>21.19</v>
      </c>
      <c r="I69" s="296">
        <v>1</v>
      </c>
      <c r="J69" s="268">
        <v>30</v>
      </c>
      <c r="K69" s="204">
        <v>30</v>
      </c>
      <c r="L69" s="337">
        <v>30</v>
      </c>
      <c r="M69" s="59">
        <f t="shared" si="4"/>
        <v>0</v>
      </c>
      <c r="N69" s="189" t="s">
        <v>53</v>
      </c>
      <c r="O69" s="205" t="s">
        <v>53</v>
      </c>
      <c r="P69" s="180" t="s">
        <v>53</v>
      </c>
      <c r="Q69" s="59"/>
      <c r="R69" s="183"/>
      <c r="S69" s="104"/>
      <c r="T69" s="32"/>
      <c r="U69" s="59"/>
      <c r="V69" s="257" t="s">
        <v>53</v>
      </c>
      <c r="W69" s="205" t="s">
        <v>53</v>
      </c>
      <c r="X69" s="180" t="s">
        <v>53</v>
      </c>
      <c r="Y69" s="295"/>
    </row>
    <row r="70" spans="1:25" s="2" customFormat="1" ht="19.5" customHeight="1" thickBot="1">
      <c r="A70" s="161" t="s">
        <v>65</v>
      </c>
      <c r="B70" s="183">
        <v>27.6</v>
      </c>
      <c r="C70" s="104">
        <v>27.6</v>
      </c>
      <c r="D70" s="32">
        <v>27.6</v>
      </c>
      <c r="E70" s="59">
        <f>SUM((D70-B70)/B70)</f>
        <v>0</v>
      </c>
      <c r="F70" s="285">
        <v>21</v>
      </c>
      <c r="G70" s="128">
        <v>21.19</v>
      </c>
      <c r="H70" s="338">
        <v>21.19</v>
      </c>
      <c r="I70" s="59">
        <f t="shared" si="3"/>
        <v>0.009047619047619108</v>
      </c>
      <c r="J70" s="183">
        <v>30</v>
      </c>
      <c r="K70" s="104">
        <v>30</v>
      </c>
      <c r="L70" s="293">
        <v>30</v>
      </c>
      <c r="M70" s="59">
        <f t="shared" si="4"/>
        <v>0</v>
      </c>
      <c r="N70" s="229">
        <v>26.72</v>
      </c>
      <c r="O70" s="237">
        <v>26.72</v>
      </c>
      <c r="P70" s="246">
        <v>26.72</v>
      </c>
      <c r="Q70" s="59">
        <f>SUM((P70-N70)/N70)</f>
        <v>0</v>
      </c>
      <c r="R70" s="183">
        <v>21.2</v>
      </c>
      <c r="S70" s="200">
        <v>21.2</v>
      </c>
      <c r="T70" s="194">
        <v>21.2</v>
      </c>
      <c r="U70" s="59">
        <f>SUM((T70-R70)/R70)</f>
        <v>0</v>
      </c>
      <c r="V70" s="261">
        <v>20</v>
      </c>
      <c r="W70" s="200">
        <v>20</v>
      </c>
      <c r="X70" s="297">
        <v>27.5</v>
      </c>
      <c r="Y70" s="296">
        <f>SUM((X70-V70)/V70)</f>
        <v>0.375</v>
      </c>
    </row>
    <row r="71" spans="1:25" ht="21" customHeight="1" thickBot="1">
      <c r="A71" s="150" t="s">
        <v>66</v>
      </c>
      <c r="B71" s="213"/>
      <c r="C71" s="111"/>
      <c r="D71" s="43"/>
      <c r="E71" s="173"/>
      <c r="F71" s="213"/>
      <c r="G71" s="111"/>
      <c r="H71" s="43"/>
      <c r="I71" s="58"/>
      <c r="J71" s="213"/>
      <c r="K71" s="111"/>
      <c r="L71" s="43"/>
      <c r="M71" s="92"/>
      <c r="N71" s="213"/>
      <c r="O71" s="111"/>
      <c r="P71" s="43"/>
      <c r="Q71" s="173"/>
      <c r="R71" s="213"/>
      <c r="S71" s="111"/>
      <c r="T71" s="43"/>
      <c r="U71" s="173"/>
      <c r="V71" s="182"/>
      <c r="W71" s="111"/>
      <c r="X71" s="43"/>
      <c r="Y71" s="310"/>
    </row>
    <row r="72" spans="1:25" s="2" customFormat="1" ht="19.5" customHeight="1" thickBot="1">
      <c r="A72" s="98" t="s">
        <v>67</v>
      </c>
      <c r="B72" s="183">
        <v>14.85</v>
      </c>
      <c r="C72" s="104">
        <v>14.85</v>
      </c>
      <c r="D72" s="293">
        <v>14.85</v>
      </c>
      <c r="E72" s="59">
        <f>SUM((D72-B72)/B72)</f>
        <v>0</v>
      </c>
      <c r="F72" s="285">
        <v>12</v>
      </c>
      <c r="G72" s="128">
        <v>12.1</v>
      </c>
      <c r="H72" s="51">
        <v>12.1</v>
      </c>
      <c r="I72" s="295">
        <f t="shared" si="3"/>
        <v>0.008333333333333304</v>
      </c>
      <c r="J72" s="183">
        <v>10</v>
      </c>
      <c r="K72" s="200">
        <v>10</v>
      </c>
      <c r="L72" s="297">
        <v>12</v>
      </c>
      <c r="M72" s="296">
        <f t="shared" si="4"/>
        <v>0.2</v>
      </c>
      <c r="N72" s="261">
        <v>12.1</v>
      </c>
      <c r="O72" s="200">
        <v>12.1</v>
      </c>
      <c r="P72" s="194">
        <v>12.1</v>
      </c>
      <c r="Q72" s="59">
        <f>SUM((P72-N72)/N72)</f>
        <v>0</v>
      </c>
      <c r="R72" s="183">
        <v>10.1</v>
      </c>
      <c r="S72" s="200">
        <v>10.1</v>
      </c>
      <c r="T72" s="312">
        <v>10.1</v>
      </c>
      <c r="U72" s="59">
        <f>SUM((T72-R72)/R72)</f>
        <v>0</v>
      </c>
      <c r="V72" s="261">
        <v>10</v>
      </c>
      <c r="W72" s="200">
        <v>10</v>
      </c>
      <c r="X72" s="297">
        <v>12</v>
      </c>
      <c r="Y72" s="296">
        <f>SUM((X72-V72)/V72)</f>
        <v>0.2</v>
      </c>
    </row>
    <row r="73" spans="1:25" s="2" customFormat="1" ht="19.5" customHeight="1" thickBot="1">
      <c r="A73" s="98" t="s">
        <v>68</v>
      </c>
      <c r="B73" s="183">
        <v>12.1</v>
      </c>
      <c r="C73" s="104">
        <v>12.1</v>
      </c>
      <c r="D73" s="32">
        <v>12.1</v>
      </c>
      <c r="E73" s="59">
        <f>SUM((D73-B73)/B73)</f>
        <v>0</v>
      </c>
      <c r="F73" s="285">
        <v>12</v>
      </c>
      <c r="G73" s="128">
        <v>12.1</v>
      </c>
      <c r="H73" s="298">
        <v>12.1</v>
      </c>
      <c r="I73" s="296">
        <f t="shared" si="3"/>
        <v>0.008333333333333304</v>
      </c>
      <c r="J73" s="261">
        <v>30</v>
      </c>
      <c r="K73" s="200">
        <v>30</v>
      </c>
      <c r="L73" s="300">
        <v>30</v>
      </c>
      <c r="M73" s="59">
        <f t="shared" si="4"/>
        <v>0</v>
      </c>
      <c r="N73" s="230">
        <v>10.08</v>
      </c>
      <c r="O73" s="238">
        <v>10.08</v>
      </c>
      <c r="P73" s="247">
        <v>10.08</v>
      </c>
      <c r="Q73" s="59">
        <f>SUM((P73-N73)/N73)</f>
        <v>0</v>
      </c>
      <c r="R73" s="183">
        <v>9.1</v>
      </c>
      <c r="S73" s="200">
        <v>9.1</v>
      </c>
      <c r="T73" s="312">
        <v>9.1</v>
      </c>
      <c r="U73" s="59">
        <f>SUM((T73-R73)/R73)</f>
        <v>0</v>
      </c>
      <c r="V73" s="257" t="s">
        <v>53</v>
      </c>
      <c r="W73" s="205" t="s">
        <v>53</v>
      </c>
      <c r="X73" s="180" t="s">
        <v>53</v>
      </c>
      <c r="Y73" s="340"/>
    </row>
    <row r="74" spans="1:25" s="2" customFormat="1" ht="19.5" customHeight="1" thickBot="1">
      <c r="A74" s="155" t="s">
        <v>69</v>
      </c>
      <c r="B74" s="183">
        <v>18.2</v>
      </c>
      <c r="C74" s="104">
        <v>18.2</v>
      </c>
      <c r="D74" s="32">
        <v>18.2</v>
      </c>
      <c r="E74" s="59">
        <f>SUM((D74-B74)/B74)</f>
        <v>0</v>
      </c>
      <c r="F74" s="285">
        <v>12</v>
      </c>
      <c r="G74" s="128">
        <v>12.1</v>
      </c>
      <c r="H74" s="51">
        <v>12.1</v>
      </c>
      <c r="I74" s="59">
        <f t="shared" si="3"/>
        <v>0.008333333333333304</v>
      </c>
      <c r="J74" s="183">
        <v>30</v>
      </c>
      <c r="K74" s="200">
        <v>30</v>
      </c>
      <c r="L74" s="300">
        <v>30</v>
      </c>
      <c r="M74" s="59">
        <f t="shared" si="4"/>
        <v>0</v>
      </c>
      <c r="N74" s="230">
        <v>12.1</v>
      </c>
      <c r="O74" s="238">
        <v>12.1</v>
      </c>
      <c r="P74" s="247">
        <v>12.1</v>
      </c>
      <c r="Q74" s="59">
        <f>SUM((P74-N74)/N74)</f>
        <v>0</v>
      </c>
      <c r="R74" s="189"/>
      <c r="S74" s="105"/>
      <c r="T74" s="28"/>
      <c r="U74" s="59"/>
      <c r="V74" s="261">
        <v>10</v>
      </c>
      <c r="W74" s="200">
        <v>10</v>
      </c>
      <c r="X74" s="322">
        <v>12</v>
      </c>
      <c r="Y74" s="296">
        <f>SUM((X74-V74)/V74)</f>
        <v>0.2</v>
      </c>
    </row>
    <row r="75" spans="1:25" ht="23.25" customHeight="1" thickBot="1" thickTop="1">
      <c r="A75" s="78" t="s">
        <v>70</v>
      </c>
      <c r="B75" s="74"/>
      <c r="C75" s="102"/>
      <c r="D75" s="76"/>
      <c r="E75" s="167"/>
      <c r="F75" s="74"/>
      <c r="G75" s="102"/>
      <c r="H75" s="76"/>
      <c r="I75" s="77"/>
      <c r="J75" s="74"/>
      <c r="K75" s="102"/>
      <c r="L75" s="76"/>
      <c r="M75" s="77"/>
      <c r="N75" s="74"/>
      <c r="O75" s="102"/>
      <c r="P75" s="76"/>
      <c r="Q75" s="167"/>
      <c r="R75" s="74"/>
      <c r="S75" s="102"/>
      <c r="T75" s="76"/>
      <c r="U75" s="167"/>
      <c r="V75" s="75"/>
      <c r="W75" s="102"/>
      <c r="X75" s="76"/>
      <c r="Y75" s="86"/>
    </row>
    <row r="76" spans="1:25" s="2" customFormat="1" ht="18" customHeight="1" thickTop="1">
      <c r="A76" s="98" t="s">
        <v>71</v>
      </c>
      <c r="B76" s="183">
        <v>0</v>
      </c>
      <c r="C76" s="105">
        <v>0</v>
      </c>
      <c r="D76" s="28">
        <v>0</v>
      </c>
      <c r="E76" s="59"/>
      <c r="F76" s="183">
        <v>0</v>
      </c>
      <c r="G76" s="200">
        <v>0</v>
      </c>
      <c r="H76" s="194">
        <v>0</v>
      </c>
      <c r="I76" s="56"/>
      <c r="J76" s="189" t="s">
        <v>53</v>
      </c>
      <c r="K76" s="205" t="s">
        <v>53</v>
      </c>
      <c r="L76" s="180" t="s">
        <v>53</v>
      </c>
      <c r="M76" s="64"/>
      <c r="N76" s="189">
        <v>0</v>
      </c>
      <c r="O76" s="205">
        <v>0</v>
      </c>
      <c r="P76" s="180">
        <v>0</v>
      </c>
      <c r="Q76" s="59"/>
      <c r="R76" s="189">
        <v>0</v>
      </c>
      <c r="S76" s="205">
        <v>0</v>
      </c>
      <c r="T76" s="180">
        <v>0</v>
      </c>
      <c r="U76" s="59"/>
      <c r="V76" s="257" t="s">
        <v>53</v>
      </c>
      <c r="W76" s="205" t="s">
        <v>53</v>
      </c>
      <c r="X76" s="180" t="s">
        <v>53</v>
      </c>
      <c r="Y76" s="64"/>
    </row>
    <row r="77" spans="1:25" s="2" customFormat="1" ht="18" customHeight="1">
      <c r="A77" s="98" t="s">
        <v>72</v>
      </c>
      <c r="B77" s="183">
        <v>12.1</v>
      </c>
      <c r="C77" s="104">
        <v>12.1</v>
      </c>
      <c r="D77" s="293">
        <v>15</v>
      </c>
      <c r="E77" s="59">
        <f>SUM((D77-B77)/B77)</f>
        <v>0.23966942148760334</v>
      </c>
      <c r="F77" s="183">
        <v>0</v>
      </c>
      <c r="G77" s="200">
        <v>0</v>
      </c>
      <c r="H77" s="348">
        <v>0</v>
      </c>
      <c r="I77" s="56"/>
      <c r="J77" s="189" t="s">
        <v>53</v>
      </c>
      <c r="K77" s="205" t="s">
        <v>53</v>
      </c>
      <c r="L77" s="180" t="s">
        <v>53</v>
      </c>
      <c r="M77" s="64"/>
      <c r="N77" s="189">
        <v>0</v>
      </c>
      <c r="O77" s="205">
        <v>0</v>
      </c>
      <c r="P77" s="348">
        <v>0</v>
      </c>
      <c r="Q77" s="59"/>
      <c r="R77" s="189">
        <v>0</v>
      </c>
      <c r="S77" s="205">
        <v>0</v>
      </c>
      <c r="T77" s="348">
        <v>0</v>
      </c>
      <c r="U77" s="59"/>
      <c r="V77" s="257" t="s">
        <v>53</v>
      </c>
      <c r="W77" s="205" t="s">
        <v>53</v>
      </c>
      <c r="X77" s="180" t="s">
        <v>53</v>
      </c>
      <c r="Y77" s="64"/>
    </row>
    <row r="78" spans="1:25" s="2" customFormat="1" ht="18" customHeight="1">
      <c r="A78" s="98" t="s">
        <v>73</v>
      </c>
      <c r="B78" s="183">
        <v>14.85</v>
      </c>
      <c r="C78" s="104">
        <v>14.85</v>
      </c>
      <c r="D78" s="293">
        <v>14.85</v>
      </c>
      <c r="E78" s="59">
        <f>SUM((D78-B78)/B78)</f>
        <v>0</v>
      </c>
      <c r="F78" s="189" t="s">
        <v>106</v>
      </c>
      <c r="G78" s="205" t="s">
        <v>106</v>
      </c>
      <c r="H78" s="180" t="s">
        <v>106</v>
      </c>
      <c r="I78" s="179"/>
      <c r="J78" s="189" t="s">
        <v>53</v>
      </c>
      <c r="K78" s="205" t="s">
        <v>53</v>
      </c>
      <c r="L78" s="180" t="s">
        <v>53</v>
      </c>
      <c r="M78" s="64"/>
      <c r="N78" s="189">
        <v>0</v>
      </c>
      <c r="O78" s="205">
        <v>0</v>
      </c>
      <c r="P78" s="348">
        <v>0</v>
      </c>
      <c r="Q78" s="59"/>
      <c r="R78" s="189"/>
      <c r="S78" s="205">
        <v>8.46</v>
      </c>
      <c r="T78" s="349">
        <v>8.46</v>
      </c>
      <c r="U78" s="59"/>
      <c r="V78" s="257" t="s">
        <v>53</v>
      </c>
      <c r="W78" s="205" t="s">
        <v>53</v>
      </c>
      <c r="X78" s="180" t="s">
        <v>53</v>
      </c>
      <c r="Y78" s="64"/>
    </row>
    <row r="79" spans="1:25" s="2" customFormat="1" ht="18" customHeight="1">
      <c r="A79" s="98" t="s">
        <v>59</v>
      </c>
      <c r="B79" s="189"/>
      <c r="C79" s="105"/>
      <c r="D79" s="28"/>
      <c r="E79" s="59"/>
      <c r="F79" s="189" t="s">
        <v>106</v>
      </c>
      <c r="G79" s="205" t="s">
        <v>106</v>
      </c>
      <c r="H79" s="180" t="s">
        <v>106</v>
      </c>
      <c r="I79" s="179"/>
      <c r="J79" s="189" t="s">
        <v>53</v>
      </c>
      <c r="K79" s="205" t="s">
        <v>53</v>
      </c>
      <c r="L79" s="180" t="s">
        <v>53</v>
      </c>
      <c r="M79" s="64"/>
      <c r="N79" s="189">
        <v>0</v>
      </c>
      <c r="O79" s="205">
        <v>0</v>
      </c>
      <c r="P79" s="180">
        <v>0</v>
      </c>
      <c r="Q79" s="59"/>
      <c r="R79" s="189"/>
      <c r="S79" s="105"/>
      <c r="T79" s="28"/>
      <c r="U79" s="59"/>
      <c r="V79" s="257" t="s">
        <v>53</v>
      </c>
      <c r="W79" s="205" t="s">
        <v>53</v>
      </c>
      <c r="X79" s="180" t="s">
        <v>53</v>
      </c>
      <c r="Y79" s="64"/>
    </row>
    <row r="80" spans="1:25" s="2" customFormat="1" ht="18" customHeight="1" thickBot="1">
      <c r="A80" s="98" t="s">
        <v>74</v>
      </c>
      <c r="B80" s="189"/>
      <c r="C80" s="105"/>
      <c r="D80" s="28"/>
      <c r="E80" s="59"/>
      <c r="F80" s="186">
        <v>0</v>
      </c>
      <c r="G80" s="235">
        <v>0</v>
      </c>
      <c r="H80" s="348">
        <v>0</v>
      </c>
      <c r="I80" s="56"/>
      <c r="J80" s="189">
        <v>0</v>
      </c>
      <c r="K80" s="105">
        <v>0</v>
      </c>
      <c r="L80" s="350">
        <v>0</v>
      </c>
      <c r="M80" s="64"/>
      <c r="N80" s="183">
        <v>250</v>
      </c>
      <c r="O80" s="200">
        <v>250</v>
      </c>
      <c r="P80" s="300">
        <v>250</v>
      </c>
      <c r="Q80" s="59">
        <f>SUM((P80-N80)/N80)</f>
        <v>0</v>
      </c>
      <c r="R80" s="183">
        <v>200</v>
      </c>
      <c r="S80" s="200">
        <v>200</v>
      </c>
      <c r="T80" s="32">
        <v>200</v>
      </c>
      <c r="U80" s="59">
        <f>SUM((T80-R80)/R80)</f>
        <v>0</v>
      </c>
      <c r="V80" s="257" t="s">
        <v>53</v>
      </c>
      <c r="W80" s="205" t="s">
        <v>53</v>
      </c>
      <c r="X80" s="180" t="s">
        <v>53</v>
      </c>
      <c r="Y80" s="64"/>
    </row>
    <row r="81" spans="1:25" ht="23.25" customHeight="1" thickBot="1" thickTop="1">
      <c r="A81" s="78" t="s">
        <v>75</v>
      </c>
      <c r="B81" s="74"/>
      <c r="C81" s="102"/>
      <c r="D81" s="76"/>
      <c r="E81" s="167"/>
      <c r="F81" s="74"/>
      <c r="G81" s="102"/>
      <c r="H81" s="76"/>
      <c r="I81" s="77"/>
      <c r="J81" s="74"/>
      <c r="K81" s="102"/>
      <c r="L81" s="76"/>
      <c r="M81" s="77"/>
      <c r="N81" s="74"/>
      <c r="O81" s="102"/>
      <c r="P81" s="76"/>
      <c r="Q81" s="167"/>
      <c r="R81" s="74"/>
      <c r="S81" s="102"/>
      <c r="T81" s="76"/>
      <c r="U81" s="167"/>
      <c r="V81" s="75"/>
      <c r="W81" s="102"/>
      <c r="X81" s="76"/>
      <c r="Y81" s="77"/>
    </row>
    <row r="82" spans="1:25" s="2" customFormat="1" ht="30" customHeight="1" thickTop="1">
      <c r="A82" s="155" t="s">
        <v>76</v>
      </c>
      <c r="B82" s="183">
        <v>0</v>
      </c>
      <c r="C82" s="105">
        <v>0</v>
      </c>
      <c r="D82" s="28">
        <v>0</v>
      </c>
      <c r="E82" s="59"/>
      <c r="F82" s="183">
        <v>0</v>
      </c>
      <c r="G82" s="200">
        <v>0</v>
      </c>
      <c r="H82" s="194">
        <v>0</v>
      </c>
      <c r="I82" s="56"/>
      <c r="J82" s="189">
        <v>0</v>
      </c>
      <c r="K82" s="105">
        <v>0</v>
      </c>
      <c r="L82" s="28">
        <v>0</v>
      </c>
      <c r="M82" s="64"/>
      <c r="N82" s="189">
        <v>0</v>
      </c>
      <c r="O82" s="205">
        <v>0</v>
      </c>
      <c r="P82" s="180">
        <v>0</v>
      </c>
      <c r="Q82" s="59"/>
      <c r="R82" s="216">
        <v>0</v>
      </c>
      <c r="S82" s="201">
        <v>0</v>
      </c>
      <c r="T82" s="241">
        <v>0</v>
      </c>
      <c r="U82" s="59"/>
      <c r="V82" s="257">
        <v>0</v>
      </c>
      <c r="W82" s="205">
        <v>0</v>
      </c>
      <c r="X82" s="28">
        <v>0</v>
      </c>
      <c r="Y82" s="64"/>
    </row>
    <row r="83" spans="1:25" s="2" customFormat="1" ht="21" customHeight="1">
      <c r="A83" s="155" t="s">
        <v>56</v>
      </c>
      <c r="B83" s="183">
        <v>0</v>
      </c>
      <c r="C83" s="105">
        <v>0</v>
      </c>
      <c r="D83" s="28">
        <v>0</v>
      </c>
      <c r="E83" s="59"/>
      <c r="F83" s="183">
        <v>0</v>
      </c>
      <c r="G83" s="200">
        <v>0</v>
      </c>
      <c r="H83" s="194">
        <v>0</v>
      </c>
      <c r="I83" s="56"/>
      <c r="J83" s="189">
        <v>0</v>
      </c>
      <c r="K83" s="105">
        <v>0</v>
      </c>
      <c r="L83" s="28">
        <v>0</v>
      </c>
      <c r="M83" s="64"/>
      <c r="N83" s="189">
        <v>0</v>
      </c>
      <c r="O83" s="205">
        <v>0</v>
      </c>
      <c r="P83" s="180">
        <v>0</v>
      </c>
      <c r="Q83" s="59"/>
      <c r="R83" s="216">
        <v>0</v>
      </c>
      <c r="S83" s="201">
        <v>0</v>
      </c>
      <c r="T83" s="241">
        <v>0</v>
      </c>
      <c r="U83" s="59"/>
      <c r="V83" s="257">
        <v>0</v>
      </c>
      <c r="W83" s="205">
        <v>0</v>
      </c>
      <c r="X83" s="28">
        <v>0</v>
      </c>
      <c r="Y83" s="64"/>
    </row>
    <row r="84" spans="1:25" s="2" customFormat="1" ht="21" customHeight="1" thickBot="1">
      <c r="A84" s="155" t="s">
        <v>58</v>
      </c>
      <c r="B84" s="183">
        <v>0</v>
      </c>
      <c r="C84" s="105">
        <v>0</v>
      </c>
      <c r="D84" s="28">
        <v>0</v>
      </c>
      <c r="E84" s="59"/>
      <c r="F84" s="186">
        <v>0</v>
      </c>
      <c r="G84" s="235">
        <v>0</v>
      </c>
      <c r="H84" s="196">
        <v>0</v>
      </c>
      <c r="I84" s="56"/>
      <c r="J84" s="189">
        <v>0</v>
      </c>
      <c r="K84" s="105">
        <v>0</v>
      </c>
      <c r="L84" s="28">
        <v>0</v>
      </c>
      <c r="M84" s="64"/>
      <c r="N84" s="189">
        <v>0</v>
      </c>
      <c r="O84" s="205">
        <v>0</v>
      </c>
      <c r="P84" s="180">
        <v>0</v>
      </c>
      <c r="Q84" s="59"/>
      <c r="R84" s="216">
        <v>0</v>
      </c>
      <c r="S84" s="201">
        <v>0</v>
      </c>
      <c r="T84" s="241">
        <v>0</v>
      </c>
      <c r="U84" s="59"/>
      <c r="V84" s="257">
        <v>0</v>
      </c>
      <c r="W84" s="205">
        <v>0</v>
      </c>
      <c r="X84" s="28">
        <v>0</v>
      </c>
      <c r="Y84" s="64"/>
    </row>
    <row r="85" spans="1:25" s="2" customFormat="1" ht="29.25" thickBot="1" thickTop="1">
      <c r="A85" s="152" t="s">
        <v>77</v>
      </c>
      <c r="B85" s="214"/>
      <c r="C85" s="113"/>
      <c r="D85" s="87"/>
      <c r="E85" s="174"/>
      <c r="F85" s="214"/>
      <c r="G85" s="113"/>
      <c r="H85" s="87"/>
      <c r="I85" s="88"/>
      <c r="J85" s="214"/>
      <c r="K85" s="113"/>
      <c r="L85" s="87"/>
      <c r="M85" s="88"/>
      <c r="N85" s="214"/>
      <c r="O85" s="113"/>
      <c r="P85" s="87"/>
      <c r="Q85" s="174"/>
      <c r="R85" s="214"/>
      <c r="S85" s="113"/>
      <c r="T85" s="87"/>
      <c r="U85" s="174"/>
      <c r="V85" s="185"/>
      <c r="W85" s="113"/>
      <c r="X85" s="87"/>
      <c r="Y85" s="88"/>
    </row>
    <row r="86" spans="1:25" ht="23.25" customHeight="1" thickBot="1" thickTop="1">
      <c r="A86" s="78" t="s">
        <v>78</v>
      </c>
      <c r="B86" s="74"/>
      <c r="C86" s="102"/>
      <c r="D86" s="76"/>
      <c r="E86" s="167"/>
      <c r="F86" s="74"/>
      <c r="G86" s="102"/>
      <c r="H86" s="76"/>
      <c r="I86" s="77"/>
      <c r="J86" s="74"/>
      <c r="K86" s="102"/>
      <c r="L86" s="76"/>
      <c r="M86" s="83"/>
      <c r="N86" s="74"/>
      <c r="O86" s="102"/>
      <c r="P86" s="76"/>
      <c r="Q86" s="167"/>
      <c r="R86" s="74"/>
      <c r="S86" s="102"/>
      <c r="T86" s="76"/>
      <c r="U86" s="167"/>
      <c r="V86" s="75"/>
      <c r="W86" s="102"/>
      <c r="X86" s="76"/>
      <c r="Y86" s="77"/>
    </row>
    <row r="87" spans="1:25" ht="21" customHeight="1" thickBot="1" thickTop="1">
      <c r="A87" s="97" t="s">
        <v>79</v>
      </c>
      <c r="B87" s="183">
        <v>1250</v>
      </c>
      <c r="C87" s="104">
        <v>1250</v>
      </c>
      <c r="D87" s="32">
        <v>1250</v>
      </c>
      <c r="E87" s="59">
        <f>SUM((D87-B87)/B87)</f>
        <v>0</v>
      </c>
      <c r="F87" s="183">
        <v>1008.58</v>
      </c>
      <c r="G87" s="104">
        <v>1900</v>
      </c>
      <c r="H87" s="32">
        <v>1900</v>
      </c>
      <c r="I87" s="59">
        <f>SUM((H87-F87)/F87)</f>
        <v>0.8838366812746633</v>
      </c>
      <c r="J87" s="183">
        <v>1000</v>
      </c>
      <c r="K87" s="104">
        <v>1000</v>
      </c>
      <c r="L87" s="313">
        <v>2500</v>
      </c>
      <c r="M87" s="296">
        <f aca="true" t="shared" si="5" ref="M87:M96">SUM((L87-J87)/J87)</f>
        <v>1.5</v>
      </c>
      <c r="N87" s="261">
        <v>1100</v>
      </c>
      <c r="O87" s="104">
        <v>1100</v>
      </c>
      <c r="P87" s="32">
        <v>1100</v>
      </c>
      <c r="Q87" s="59">
        <f>SUM((P87-N87)/N87)</f>
        <v>0</v>
      </c>
      <c r="R87" s="183">
        <v>1800</v>
      </c>
      <c r="S87" s="104">
        <v>1000</v>
      </c>
      <c r="T87" s="32">
        <v>1000</v>
      </c>
      <c r="U87" s="59">
        <f>SUM((T87-R87)/R87)</f>
        <v>-0.4444444444444444</v>
      </c>
      <c r="V87" s="261">
        <v>587.5</v>
      </c>
      <c r="W87" s="104">
        <v>587.5</v>
      </c>
      <c r="X87" s="314">
        <v>587.5</v>
      </c>
      <c r="Y87" s="59">
        <f>SUM((X87-V87)/V87)</f>
        <v>0</v>
      </c>
    </row>
    <row r="88" spans="1:25" ht="23.25" customHeight="1" thickBot="1" thickTop="1">
      <c r="A88" s="78" t="s">
        <v>80</v>
      </c>
      <c r="B88" s="74"/>
      <c r="C88" s="102"/>
      <c r="D88" s="76"/>
      <c r="E88" s="167"/>
      <c r="F88" s="74"/>
      <c r="G88" s="102"/>
      <c r="H88" s="76"/>
      <c r="I88" s="83"/>
      <c r="J88" s="74"/>
      <c r="K88" s="102"/>
      <c r="L88" s="76"/>
      <c r="M88" s="86"/>
      <c r="N88" s="74"/>
      <c r="O88" s="102"/>
      <c r="P88" s="76"/>
      <c r="Q88" s="167"/>
      <c r="R88" s="74"/>
      <c r="S88" s="102"/>
      <c r="T88" s="76"/>
      <c r="U88" s="167"/>
      <c r="V88" s="75"/>
      <c r="W88" s="102"/>
      <c r="X88" s="76"/>
      <c r="Y88" s="77"/>
    </row>
    <row r="89" spans="1:25" s="3" customFormat="1" ht="21" customHeight="1" thickBot="1" thickTop="1">
      <c r="A89" s="161" t="s">
        <v>81</v>
      </c>
      <c r="B89" s="183">
        <v>355</v>
      </c>
      <c r="C89" s="104">
        <v>355</v>
      </c>
      <c r="D89" s="293">
        <v>355</v>
      </c>
      <c r="E89" s="59">
        <f>SUM((D89-B89)/B89)</f>
        <v>0</v>
      </c>
      <c r="F89" s="183">
        <v>262.24</v>
      </c>
      <c r="G89" s="104">
        <v>300</v>
      </c>
      <c r="H89" s="297">
        <v>300</v>
      </c>
      <c r="I89" s="296">
        <f>SUM((H89-F89)/F89)</f>
        <v>0.14399023794996946</v>
      </c>
      <c r="J89" s="261">
        <v>350</v>
      </c>
      <c r="K89" s="200">
        <v>350</v>
      </c>
      <c r="L89" s="32">
        <v>350</v>
      </c>
      <c r="M89" s="295">
        <f t="shared" si="5"/>
        <v>0</v>
      </c>
      <c r="N89" s="183">
        <v>350</v>
      </c>
      <c r="O89" s="200">
        <v>350</v>
      </c>
      <c r="P89" s="194">
        <v>350</v>
      </c>
      <c r="Q89" s="59">
        <f>SUM((P89-N89)/N89)</f>
        <v>0</v>
      </c>
      <c r="R89" s="183">
        <v>350</v>
      </c>
      <c r="S89" s="200">
        <v>350</v>
      </c>
      <c r="T89" s="194">
        <v>350</v>
      </c>
      <c r="U89" s="59">
        <f>SUM((T89-R89)/R89)</f>
        <v>0</v>
      </c>
      <c r="V89" s="261">
        <v>235</v>
      </c>
      <c r="W89" s="200">
        <v>235</v>
      </c>
      <c r="X89" s="314">
        <v>235</v>
      </c>
      <c r="Y89" s="59">
        <f>SUM((X89-V89)/V89)</f>
        <v>0</v>
      </c>
    </row>
    <row r="90" spans="1:25" s="3" customFormat="1" ht="21" customHeight="1" thickBot="1">
      <c r="A90" s="161" t="s">
        <v>82</v>
      </c>
      <c r="B90" s="183">
        <v>880</v>
      </c>
      <c r="C90" s="104">
        <v>880</v>
      </c>
      <c r="D90" s="32">
        <v>880</v>
      </c>
      <c r="E90" s="59">
        <f>SUM((D90-B90)/B90)</f>
        <v>0</v>
      </c>
      <c r="F90" s="189" t="s">
        <v>53</v>
      </c>
      <c r="G90" s="205" t="s">
        <v>53</v>
      </c>
      <c r="H90" s="180" t="s">
        <v>53</v>
      </c>
      <c r="I90" s="59"/>
      <c r="J90" s="183">
        <v>900</v>
      </c>
      <c r="K90" s="200">
        <v>900</v>
      </c>
      <c r="L90" s="313">
        <v>1000</v>
      </c>
      <c r="M90" s="296">
        <f t="shared" si="5"/>
        <v>0.1111111111111111</v>
      </c>
      <c r="N90" s="261">
        <v>880</v>
      </c>
      <c r="O90" s="200">
        <v>880</v>
      </c>
      <c r="P90" s="194">
        <v>880</v>
      </c>
      <c r="Q90" s="59">
        <f>SUM((P90-N90)/N90)</f>
        <v>0</v>
      </c>
      <c r="R90" s="183">
        <v>880</v>
      </c>
      <c r="S90" s="200">
        <v>880</v>
      </c>
      <c r="T90" s="194">
        <v>880</v>
      </c>
      <c r="U90" s="59">
        <f>SUM((T90-R90)/R90)</f>
        <v>0</v>
      </c>
      <c r="V90" s="261">
        <v>235</v>
      </c>
      <c r="W90" s="200">
        <v>235</v>
      </c>
      <c r="X90" s="314">
        <v>235</v>
      </c>
      <c r="Y90" s="59">
        <f>SUM((X90-V90)/V90)</f>
        <v>0</v>
      </c>
    </row>
    <row r="91" spans="1:25" ht="31.5" customHeight="1" thickBot="1" thickTop="1">
      <c r="A91" s="78" t="s">
        <v>83</v>
      </c>
      <c r="B91" s="74"/>
      <c r="C91" s="102"/>
      <c r="D91" s="76"/>
      <c r="E91" s="167"/>
      <c r="F91" s="74"/>
      <c r="G91" s="102"/>
      <c r="H91" s="76"/>
      <c r="I91" s="77"/>
      <c r="J91" s="74"/>
      <c r="K91" s="102"/>
      <c r="L91" s="76"/>
      <c r="M91" s="86"/>
      <c r="N91" s="74"/>
      <c r="O91" s="102"/>
      <c r="P91" s="76"/>
      <c r="Q91" s="167"/>
      <c r="R91" s="74"/>
      <c r="S91" s="102"/>
      <c r="T91" s="76"/>
      <c r="U91" s="317"/>
      <c r="V91" s="75"/>
      <c r="W91" s="102"/>
      <c r="X91" s="76"/>
      <c r="Y91" s="77"/>
    </row>
    <row r="92" spans="1:25" s="3" customFormat="1" ht="21" customHeight="1" thickBot="1" thickTop="1">
      <c r="A92" s="161" t="s">
        <v>84</v>
      </c>
      <c r="B92" s="183">
        <v>2400</v>
      </c>
      <c r="C92" s="104">
        <v>2400</v>
      </c>
      <c r="D92" s="32">
        <v>2950</v>
      </c>
      <c r="E92" s="59">
        <f>SUM((D92-B92)/B92)</f>
        <v>0.22916666666666666</v>
      </c>
      <c r="F92" s="183">
        <v>1412.02</v>
      </c>
      <c r="G92" s="104">
        <v>2000</v>
      </c>
      <c r="H92" s="32">
        <v>2000</v>
      </c>
      <c r="I92" s="59">
        <f>SUM((H92-F92)/F92)</f>
        <v>0.41641053242871917</v>
      </c>
      <c r="J92" s="281">
        <v>15</v>
      </c>
      <c r="K92" s="144">
        <v>15</v>
      </c>
      <c r="L92" s="32">
        <v>15</v>
      </c>
      <c r="M92" s="295">
        <f t="shared" si="5"/>
        <v>0</v>
      </c>
      <c r="N92" s="183">
        <v>2300</v>
      </c>
      <c r="O92" s="200">
        <v>2300</v>
      </c>
      <c r="P92" s="194">
        <v>2300</v>
      </c>
      <c r="Q92" s="59">
        <f>SUM((P92-N92)/N92)</f>
        <v>0</v>
      </c>
      <c r="R92" s="253">
        <v>1010</v>
      </c>
      <c r="S92" s="139">
        <v>2000</v>
      </c>
      <c r="T92" s="341">
        <v>2000</v>
      </c>
      <c r="U92" s="296">
        <f>SUM((T92-R92)/R92)</f>
        <v>0.9801980198019802</v>
      </c>
      <c r="V92" s="288">
        <v>12.92</v>
      </c>
      <c r="W92" s="144">
        <v>12.92</v>
      </c>
      <c r="X92" s="32">
        <v>12.92</v>
      </c>
      <c r="Y92" s="59">
        <f>SUM((X92-V92)/V92)</f>
        <v>0</v>
      </c>
    </row>
    <row r="93" spans="1:25" s="3" customFormat="1" ht="21" customHeight="1" thickBot="1">
      <c r="A93" s="162" t="s">
        <v>85</v>
      </c>
      <c r="B93" s="183">
        <v>3535</v>
      </c>
      <c r="C93" s="104">
        <v>3535</v>
      </c>
      <c r="D93" s="32">
        <v>3535</v>
      </c>
      <c r="E93" s="59">
        <f>SUM((D93-B93)/B93)</f>
        <v>0</v>
      </c>
      <c r="F93" s="183">
        <v>4034.34</v>
      </c>
      <c r="G93" s="200">
        <v>4034.34</v>
      </c>
      <c r="H93" s="194">
        <v>4034.34</v>
      </c>
      <c r="I93" s="295">
        <f>SUM((H93-F93)/F93)</f>
        <v>0</v>
      </c>
      <c r="J93" s="183">
        <v>1000</v>
      </c>
      <c r="K93" s="200">
        <v>1000</v>
      </c>
      <c r="L93" s="297">
        <v>2000</v>
      </c>
      <c r="M93" s="296">
        <f t="shared" si="5"/>
        <v>1</v>
      </c>
      <c r="N93" s="261">
        <v>3300</v>
      </c>
      <c r="O93" s="200">
        <v>3300</v>
      </c>
      <c r="P93" s="194">
        <v>3300</v>
      </c>
      <c r="Q93" s="59">
        <f>SUM((P93-N93)/N93)</f>
        <v>0</v>
      </c>
      <c r="R93" s="183">
        <v>4073.08</v>
      </c>
      <c r="S93" s="104">
        <v>3437.2</v>
      </c>
      <c r="T93" s="32">
        <v>3437.2</v>
      </c>
      <c r="U93" s="59">
        <f>SUM((T93-R93)/R93)</f>
        <v>-0.15611772908953425</v>
      </c>
      <c r="V93" s="288">
        <v>36.42</v>
      </c>
      <c r="W93" s="144">
        <v>36.42</v>
      </c>
      <c r="X93" s="32">
        <v>36.42</v>
      </c>
      <c r="Y93" s="59">
        <f>SUM((X93-V93)/V93)</f>
        <v>0</v>
      </c>
    </row>
    <row r="94" spans="1:25" s="3" customFormat="1" ht="21" customHeight="1" thickBot="1">
      <c r="A94" s="163" t="s">
        <v>86</v>
      </c>
      <c r="B94" s="189"/>
      <c r="C94" s="105"/>
      <c r="D94" s="28"/>
      <c r="E94" s="59"/>
      <c r="F94" s="183">
        <v>70.61</v>
      </c>
      <c r="G94" s="200">
        <v>150</v>
      </c>
      <c r="H94" s="342">
        <v>150</v>
      </c>
      <c r="I94" s="296">
        <f>SUM((H94-F94)/F94)</f>
        <v>1.124344993626965</v>
      </c>
      <c r="J94" s="343">
        <v>250</v>
      </c>
      <c r="K94" s="206">
        <v>250</v>
      </c>
      <c r="L94" s="351">
        <v>350</v>
      </c>
      <c r="M94" s="59">
        <f t="shared" si="5"/>
        <v>0.4</v>
      </c>
      <c r="N94" s="183">
        <v>120</v>
      </c>
      <c r="O94" s="200">
        <v>120</v>
      </c>
      <c r="P94" s="194">
        <v>120</v>
      </c>
      <c r="Q94" s="59">
        <f>SUM((P94-N94)/N94)</f>
        <v>0</v>
      </c>
      <c r="R94" s="183">
        <v>200</v>
      </c>
      <c r="S94" s="200">
        <v>200</v>
      </c>
      <c r="T94" s="194">
        <v>200</v>
      </c>
      <c r="U94" s="59">
        <f>SUM((T94-R94)/R94)</f>
        <v>0</v>
      </c>
      <c r="V94" s="257" t="s">
        <v>53</v>
      </c>
      <c r="W94" s="205" t="s">
        <v>53</v>
      </c>
      <c r="X94" s="180" t="s">
        <v>53</v>
      </c>
      <c r="Y94" s="64"/>
    </row>
    <row r="95" spans="1:25" ht="23.25" customHeight="1" thickBot="1" thickTop="1">
      <c r="A95" s="78" t="s">
        <v>87</v>
      </c>
      <c r="B95" s="74"/>
      <c r="C95" s="102"/>
      <c r="D95" s="76"/>
      <c r="E95" s="167"/>
      <c r="F95" s="74"/>
      <c r="G95" s="102"/>
      <c r="H95" s="76"/>
      <c r="I95" s="86"/>
      <c r="J95" s="74"/>
      <c r="K95" s="102"/>
      <c r="L95" s="76"/>
      <c r="M95" s="83"/>
      <c r="N95" s="74"/>
      <c r="O95" s="102"/>
      <c r="P95" s="76"/>
      <c r="Q95" s="167"/>
      <c r="R95" s="74"/>
      <c r="S95" s="102"/>
      <c r="T95" s="76"/>
      <c r="U95" s="167"/>
      <c r="V95" s="75"/>
      <c r="W95" s="102"/>
      <c r="X95" s="76"/>
      <c r="Y95" s="77"/>
    </row>
    <row r="96" spans="1:25" s="3" customFormat="1" ht="21" customHeight="1" thickBot="1" thickTop="1">
      <c r="A96" s="161" t="s">
        <v>14</v>
      </c>
      <c r="B96" s="183">
        <v>360</v>
      </c>
      <c r="C96" s="104">
        <v>360</v>
      </c>
      <c r="D96" s="32">
        <v>360</v>
      </c>
      <c r="E96" s="59">
        <f>SUM((D96-B96)/B96)</f>
        <v>0</v>
      </c>
      <c r="F96" s="281">
        <v>262.24</v>
      </c>
      <c r="G96" s="104">
        <v>250</v>
      </c>
      <c r="H96" s="32">
        <v>250</v>
      </c>
      <c r="I96" s="59">
        <f>SUM((H96-F96)/F96)</f>
        <v>-0.04667480170835879</v>
      </c>
      <c r="J96" s="183">
        <v>450</v>
      </c>
      <c r="K96" s="200">
        <v>450</v>
      </c>
      <c r="L96" s="313">
        <v>550</v>
      </c>
      <c r="M96" s="296">
        <f t="shared" si="5"/>
        <v>0.2222222222222222</v>
      </c>
      <c r="N96" s="261">
        <v>250</v>
      </c>
      <c r="O96" s="200">
        <v>250</v>
      </c>
      <c r="P96" s="194">
        <v>250</v>
      </c>
      <c r="Q96" s="59">
        <f>SUM((P96-N96)/N96)</f>
        <v>0</v>
      </c>
      <c r="R96" s="183">
        <v>250</v>
      </c>
      <c r="S96" s="200">
        <v>250</v>
      </c>
      <c r="T96" s="194">
        <v>250</v>
      </c>
      <c r="U96" s="59">
        <f>SUM((T96-R96)/R96)</f>
        <v>0</v>
      </c>
      <c r="V96" s="261">
        <v>205.62</v>
      </c>
      <c r="W96" s="200">
        <v>205.62</v>
      </c>
      <c r="X96" s="314">
        <v>205.62</v>
      </c>
      <c r="Y96" s="56"/>
    </row>
    <row r="97" spans="1:25" ht="23.25" customHeight="1" thickBot="1" thickTop="1">
      <c r="A97" s="78" t="s">
        <v>88</v>
      </c>
      <c r="B97" s="74"/>
      <c r="C97" s="102"/>
      <c r="D97" s="76"/>
      <c r="E97" s="167"/>
      <c r="F97" s="74"/>
      <c r="G97" s="102"/>
      <c r="H97" s="76"/>
      <c r="I97" s="77"/>
      <c r="J97" s="74"/>
      <c r="K97" s="102"/>
      <c r="L97" s="76"/>
      <c r="M97" s="86"/>
      <c r="N97" s="74"/>
      <c r="O97" s="102"/>
      <c r="P97" s="76"/>
      <c r="Q97" s="167"/>
      <c r="R97" s="74"/>
      <c r="S97" s="102"/>
      <c r="T97" s="76"/>
      <c r="U97" s="167"/>
      <c r="V97" s="75"/>
      <c r="W97" s="102"/>
      <c r="X97" s="76"/>
      <c r="Y97" s="77"/>
    </row>
    <row r="98" spans="1:25" s="4" customFormat="1" ht="21" customHeight="1" thickTop="1">
      <c r="A98" s="164" t="s">
        <v>89</v>
      </c>
      <c r="B98" s="248" t="s">
        <v>53</v>
      </c>
      <c r="C98" s="121" t="s">
        <v>53</v>
      </c>
      <c r="D98" s="34" t="s">
        <v>53</v>
      </c>
      <c r="E98" s="59"/>
      <c r="F98" s="286" t="s">
        <v>53</v>
      </c>
      <c r="G98" s="105" t="s">
        <v>108</v>
      </c>
      <c r="H98" s="28" t="s">
        <v>108</v>
      </c>
      <c r="I98" s="56"/>
      <c r="J98" s="189">
        <v>0</v>
      </c>
      <c r="K98" s="105">
        <v>0</v>
      </c>
      <c r="L98" s="34" t="s">
        <v>53</v>
      </c>
      <c r="M98" s="67"/>
      <c r="N98" s="189">
        <v>250</v>
      </c>
      <c r="O98" s="105">
        <v>250</v>
      </c>
      <c r="P98" s="344">
        <v>250</v>
      </c>
      <c r="Q98" s="59">
        <f>SUM((P98-N98)/N98)</f>
        <v>0</v>
      </c>
      <c r="R98" s="253">
        <v>100</v>
      </c>
      <c r="S98" s="139">
        <v>100</v>
      </c>
      <c r="T98" s="352">
        <v>100</v>
      </c>
      <c r="U98" s="59">
        <f>SUM((T98-R98)/R98)</f>
        <v>0</v>
      </c>
      <c r="V98" s="257">
        <v>0</v>
      </c>
      <c r="W98" s="105">
        <v>0</v>
      </c>
      <c r="X98" s="350">
        <v>0</v>
      </c>
      <c r="Y98" s="67"/>
    </row>
    <row r="99" spans="1:25" s="4" customFormat="1" ht="21" customHeight="1">
      <c r="A99" s="164" t="s">
        <v>90</v>
      </c>
      <c r="B99" s="248" t="s">
        <v>53</v>
      </c>
      <c r="C99" s="121" t="s">
        <v>53</v>
      </c>
      <c r="D99" s="34" t="s">
        <v>53</v>
      </c>
      <c r="E99" s="59"/>
      <c r="F99" s="183">
        <v>0</v>
      </c>
      <c r="G99" s="105" t="s">
        <v>108</v>
      </c>
      <c r="H99" s="28" t="s">
        <v>108</v>
      </c>
      <c r="I99" s="56"/>
      <c r="J99" s="189">
        <v>0</v>
      </c>
      <c r="K99" s="105">
        <v>0</v>
      </c>
      <c r="L99" s="34" t="s">
        <v>53</v>
      </c>
      <c r="M99" s="67"/>
      <c r="N99" s="189">
        <v>250</v>
      </c>
      <c r="O99" s="105">
        <v>250</v>
      </c>
      <c r="P99" s="344">
        <v>250</v>
      </c>
      <c r="Q99" s="59">
        <f>SUM((P99-N99)/N99)</f>
        <v>0</v>
      </c>
      <c r="R99" s="253">
        <v>100</v>
      </c>
      <c r="S99" s="139">
        <v>100</v>
      </c>
      <c r="T99" s="352">
        <v>100</v>
      </c>
      <c r="U99" s="59">
        <f>SUM((T99-R99)/R99)</f>
        <v>0</v>
      </c>
      <c r="V99" s="257">
        <v>0</v>
      </c>
      <c r="W99" s="105">
        <v>0</v>
      </c>
      <c r="X99" s="350">
        <v>0</v>
      </c>
      <c r="Y99" s="67"/>
    </row>
    <row r="100" spans="1:25" s="4" customFormat="1" ht="21" customHeight="1" thickBot="1">
      <c r="A100" s="165" t="s">
        <v>91</v>
      </c>
      <c r="B100" s="249" t="s">
        <v>53</v>
      </c>
      <c r="C100" s="122" t="s">
        <v>53</v>
      </c>
      <c r="D100" s="61" t="s">
        <v>53</v>
      </c>
      <c r="E100" s="62"/>
      <c r="F100" s="287" t="s">
        <v>53</v>
      </c>
      <c r="G100" s="137" t="s">
        <v>108</v>
      </c>
      <c r="H100" s="69" t="s">
        <v>108</v>
      </c>
      <c r="I100" s="62"/>
      <c r="J100" s="221">
        <v>0</v>
      </c>
      <c r="K100" s="137">
        <v>0</v>
      </c>
      <c r="L100" s="61" t="s">
        <v>53</v>
      </c>
      <c r="M100" s="68"/>
      <c r="N100" s="221">
        <v>250</v>
      </c>
      <c r="O100" s="137">
        <v>250</v>
      </c>
      <c r="P100" s="345">
        <v>250</v>
      </c>
      <c r="Q100" s="62">
        <f>SUM((P100-N100)/N100)</f>
        <v>0</v>
      </c>
      <c r="R100" s="254">
        <v>100</v>
      </c>
      <c r="S100" s="140">
        <v>100</v>
      </c>
      <c r="T100" s="353">
        <v>100</v>
      </c>
      <c r="U100" s="62">
        <f>SUM((T100-R100)/R100)</f>
        <v>0</v>
      </c>
      <c r="V100" s="269">
        <v>0</v>
      </c>
      <c r="W100" s="137">
        <v>0</v>
      </c>
      <c r="X100" s="354">
        <v>0</v>
      </c>
      <c r="Y100" s="68"/>
    </row>
    <row r="101" spans="1:25" s="13" customFormat="1" ht="13.5" thickTop="1">
      <c r="A101" s="93"/>
      <c r="B101" s="7"/>
      <c r="C101" s="123"/>
      <c r="D101" s="41"/>
      <c r="E101" s="8"/>
      <c r="F101" s="7"/>
      <c r="G101" s="123"/>
      <c r="H101" s="41"/>
      <c r="I101" s="9"/>
      <c r="J101" s="10"/>
      <c r="K101" s="133"/>
      <c r="L101" s="35"/>
      <c r="M101" s="11"/>
      <c r="N101" s="7"/>
      <c r="O101" s="123"/>
      <c r="P101" s="41"/>
      <c r="Q101" s="9"/>
      <c r="R101" s="7"/>
      <c r="S101" s="123"/>
      <c r="T101" s="41"/>
      <c r="U101" s="12"/>
      <c r="V101" s="10"/>
      <c r="W101" s="133"/>
      <c r="X101" s="35"/>
      <c r="Y101" s="14"/>
    </row>
    <row r="102" spans="1:25" s="6" customFormat="1" ht="15">
      <c r="A102" s="19" t="s">
        <v>92</v>
      </c>
      <c r="B102" s="190"/>
      <c r="C102" s="124"/>
      <c r="D102" s="36"/>
      <c r="E102" s="15"/>
      <c r="F102" s="190"/>
      <c r="G102" s="124"/>
      <c r="H102" s="36"/>
      <c r="I102" s="15"/>
      <c r="J102" s="190"/>
      <c r="K102" s="124"/>
      <c r="L102" s="36"/>
      <c r="M102" s="15"/>
      <c r="N102" s="190"/>
      <c r="O102" s="124"/>
      <c r="P102" s="36"/>
      <c r="Q102" s="15"/>
      <c r="R102" s="190"/>
      <c r="S102" s="124"/>
      <c r="T102" s="36"/>
      <c r="U102" s="15"/>
      <c r="V102" s="190"/>
      <c r="W102" s="124"/>
      <c r="X102" s="36"/>
      <c r="Y102" s="16"/>
    </row>
    <row r="103" spans="1:25" s="6" customFormat="1" ht="15" customHeight="1">
      <c r="A103" s="24" t="s">
        <v>93</v>
      </c>
      <c r="B103" s="191"/>
      <c r="C103" s="125"/>
      <c r="D103" s="49"/>
      <c r="E103" s="20"/>
      <c r="F103" s="191"/>
      <c r="G103" s="125"/>
      <c r="H103" s="49"/>
      <c r="I103" s="15"/>
      <c r="J103" s="190"/>
      <c r="K103" s="124"/>
      <c r="L103" s="36"/>
      <c r="M103" s="15"/>
      <c r="N103" s="190"/>
      <c r="O103" s="124"/>
      <c r="P103" s="36"/>
      <c r="Q103" s="15"/>
      <c r="R103" s="190"/>
      <c r="S103" s="124"/>
      <c r="T103" s="36"/>
      <c r="U103" s="15"/>
      <c r="V103" s="190"/>
      <c r="W103" s="124"/>
      <c r="X103" s="36"/>
      <c r="Y103" s="16"/>
    </row>
    <row r="104" spans="1:25" s="6" customFormat="1" ht="15" customHeight="1">
      <c r="A104" s="24" t="s">
        <v>94</v>
      </c>
      <c r="B104" s="191"/>
      <c r="C104" s="125"/>
      <c r="D104" s="49"/>
      <c r="E104" s="20"/>
      <c r="F104" s="191"/>
      <c r="G104" s="125"/>
      <c r="H104" s="49"/>
      <c r="I104" s="15"/>
      <c r="J104" s="190"/>
      <c r="K104" s="124"/>
      <c r="L104" s="36"/>
      <c r="M104" s="15"/>
      <c r="N104" s="190"/>
      <c r="O104" s="124"/>
      <c r="P104" s="36"/>
      <c r="Q104" s="15"/>
      <c r="R104" s="190"/>
      <c r="S104" s="124"/>
      <c r="T104" s="36"/>
      <c r="U104" s="15"/>
      <c r="V104" s="190"/>
      <c r="W104" s="124"/>
      <c r="X104" s="36"/>
      <c r="Y104" s="16"/>
    </row>
    <row r="105" spans="1:25" s="6" customFormat="1" ht="15" customHeight="1">
      <c r="A105" s="24" t="s">
        <v>115</v>
      </c>
      <c r="B105" s="191"/>
      <c r="C105" s="125"/>
      <c r="D105" s="49"/>
      <c r="E105" s="20"/>
      <c r="F105" s="191"/>
      <c r="G105" s="125"/>
      <c r="H105" s="49"/>
      <c r="I105" s="15"/>
      <c r="J105" s="190"/>
      <c r="K105" s="124"/>
      <c r="L105" s="36"/>
      <c r="M105" s="15"/>
      <c r="N105" s="190"/>
      <c r="O105" s="124"/>
      <c r="P105" s="36"/>
      <c r="Q105" s="15"/>
      <c r="R105" s="190"/>
      <c r="S105" s="124"/>
      <c r="T105" s="36"/>
      <c r="U105" s="15"/>
      <c r="V105" s="190"/>
      <c r="W105" s="124"/>
      <c r="X105" s="36"/>
      <c r="Y105" s="16"/>
    </row>
    <row r="106" spans="1:25" s="6" customFormat="1" ht="15" customHeight="1">
      <c r="A106" s="21" t="s">
        <v>95</v>
      </c>
      <c r="B106" s="191"/>
      <c r="C106" s="125"/>
      <c r="D106" s="49"/>
      <c r="E106" s="20"/>
      <c r="F106" s="191"/>
      <c r="G106" s="125"/>
      <c r="H106" s="49"/>
      <c r="I106" s="15"/>
      <c r="J106" s="190"/>
      <c r="K106" s="124"/>
      <c r="L106" s="36"/>
      <c r="M106" s="15"/>
      <c r="N106" s="190"/>
      <c r="O106" s="124"/>
      <c r="P106" s="36"/>
      <c r="Q106" s="15"/>
      <c r="R106" s="190"/>
      <c r="S106" s="124"/>
      <c r="T106" s="36"/>
      <c r="U106" s="15"/>
      <c r="V106" s="190"/>
      <c r="W106" s="124"/>
      <c r="X106" s="36"/>
      <c r="Y106" s="16"/>
    </row>
    <row r="107" spans="1:25" s="6" customFormat="1" ht="15" customHeight="1">
      <c r="A107" s="22" t="s">
        <v>96</v>
      </c>
      <c r="B107" s="191"/>
      <c r="C107" s="125"/>
      <c r="D107" s="49"/>
      <c r="E107" s="20"/>
      <c r="F107" s="191"/>
      <c r="G107" s="125"/>
      <c r="H107" s="49"/>
      <c r="I107" s="15"/>
      <c r="J107" s="190"/>
      <c r="K107" s="124"/>
      <c r="L107" s="36"/>
      <c r="M107" s="15"/>
      <c r="N107" s="190"/>
      <c r="O107" s="124"/>
      <c r="P107" s="36"/>
      <c r="Q107" s="15"/>
      <c r="R107" s="190"/>
      <c r="S107" s="124"/>
      <c r="T107" s="36"/>
      <c r="U107" s="15"/>
      <c r="V107" s="190"/>
      <c r="W107" s="124"/>
      <c r="X107" s="36"/>
      <c r="Y107" s="16"/>
    </row>
    <row r="108" spans="1:25" s="6" customFormat="1" ht="15" customHeight="1">
      <c r="A108" s="22" t="s">
        <v>102</v>
      </c>
      <c r="B108" s="191"/>
      <c r="C108" s="125"/>
      <c r="D108" s="49"/>
      <c r="E108" s="20"/>
      <c r="F108" s="191"/>
      <c r="G108" s="125"/>
      <c r="H108" s="49"/>
      <c r="I108" s="15"/>
      <c r="J108" s="190"/>
      <c r="K108" s="124"/>
      <c r="L108" s="36"/>
      <c r="M108" s="15"/>
      <c r="N108" s="190"/>
      <c r="O108" s="124"/>
      <c r="P108" s="36"/>
      <c r="Q108" s="15"/>
      <c r="R108" s="190"/>
      <c r="S108" s="124"/>
      <c r="T108" s="36"/>
      <c r="U108" s="15"/>
      <c r="V108" s="190"/>
      <c r="W108" s="124"/>
      <c r="X108" s="36"/>
      <c r="Y108" s="16"/>
    </row>
    <row r="109" spans="1:25" s="6" customFormat="1" ht="15" customHeight="1">
      <c r="A109" s="22" t="s">
        <v>97</v>
      </c>
      <c r="B109" s="191"/>
      <c r="C109" s="125"/>
      <c r="D109" s="49"/>
      <c r="E109" s="20"/>
      <c r="F109" s="191"/>
      <c r="G109" s="125"/>
      <c r="H109" s="49"/>
      <c r="I109" s="15"/>
      <c r="J109" s="190"/>
      <c r="K109" s="124"/>
      <c r="L109" s="36"/>
      <c r="M109" s="15"/>
      <c r="N109" s="190"/>
      <c r="O109" s="124"/>
      <c r="P109" s="36"/>
      <c r="Q109" s="15"/>
      <c r="R109" s="190"/>
      <c r="S109" s="124"/>
      <c r="T109" s="36"/>
      <c r="U109" s="15"/>
      <c r="V109" s="190"/>
      <c r="W109" s="124"/>
      <c r="X109" s="36"/>
      <c r="Y109" s="16"/>
    </row>
    <row r="110" spans="1:25" s="6" customFormat="1" ht="15" customHeight="1">
      <c r="A110" s="22" t="s">
        <v>98</v>
      </c>
      <c r="B110" s="192"/>
      <c r="C110" s="126"/>
      <c r="D110" s="50"/>
      <c r="E110" s="23"/>
      <c r="F110" s="192"/>
      <c r="G110" s="126"/>
      <c r="H110" s="50"/>
      <c r="I110" s="17"/>
      <c r="J110" s="222"/>
      <c r="K110" s="134"/>
      <c r="L110" s="37"/>
      <c r="M110" s="17"/>
      <c r="N110" s="222"/>
      <c r="O110" s="134"/>
      <c r="P110" s="37"/>
      <c r="Q110" s="17"/>
      <c r="R110" s="222"/>
      <c r="S110" s="134"/>
      <c r="T110" s="37"/>
      <c r="U110" s="17"/>
      <c r="V110" s="222"/>
      <c r="W110" s="134"/>
      <c r="X110" s="37"/>
      <c r="Y110" s="18"/>
    </row>
  </sheetData>
  <sheetProtection/>
  <mergeCells count="6">
    <mergeCell ref="V1:Y1"/>
    <mergeCell ref="N1:Q1"/>
    <mergeCell ref="F1:I1"/>
    <mergeCell ref="B1:E1"/>
    <mergeCell ref="J1:M1"/>
    <mergeCell ref="R1:U1"/>
  </mergeCells>
  <printOptions/>
  <pageMargins left="0.22" right="0.24" top="0.62" bottom="0.49" header="0.25" footer="0.3"/>
  <pageSetup horizontalDpi="300" verticalDpi="300" orientation="landscape" paperSize="5" scale="75" r:id="rId1"/>
  <headerFooter alignWithMargins="0">
    <oddHeader>&amp;C&amp;"Arial,Bold"&amp;16SURVEY OF BANK CHARGES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Samuda</dc:creator>
  <cp:keywords/>
  <dc:description/>
  <cp:lastModifiedBy>aevelyn</cp:lastModifiedBy>
  <cp:lastPrinted>2011-06-24T16:41:49Z</cp:lastPrinted>
  <dcterms:created xsi:type="dcterms:W3CDTF">2010-10-02T12:05:13Z</dcterms:created>
  <dcterms:modified xsi:type="dcterms:W3CDTF">2011-10-11T18:14:29Z</dcterms:modified>
  <cp:category/>
  <cp:version/>
  <cp:contentType/>
  <cp:contentStatus/>
</cp:coreProperties>
</file>